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Ceníky 2026_\"/>
    </mc:Choice>
  </mc:AlternateContent>
  <xr:revisionPtr revIDLastSave="0" documentId="8_{BE34E8DF-7DE2-4C9C-8F57-66AAEF3D48AD}" xr6:coauthVersionLast="47" xr6:coauthVersionMax="47" xr10:uidLastSave="{00000000-0000-0000-0000-000000000000}"/>
  <bookViews>
    <workbookView xWindow="-28920" yWindow="-120" windowWidth="29040" windowHeight="15720" xr2:uid="{BCCCAE26-8CFF-401E-8692-7A87E369637F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4" i="1" l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D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D181" i="1"/>
  <c r="B181" i="1"/>
  <c r="E180" i="1"/>
  <c r="D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E120" i="1"/>
  <c r="B120" i="1"/>
  <c r="E119" i="1"/>
  <c r="B119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112" i="1"/>
  <c r="B112" i="1"/>
  <c r="E111" i="1"/>
  <c r="B111" i="1"/>
  <c r="E110" i="1"/>
  <c r="B110" i="1"/>
  <c r="E109" i="1"/>
  <c r="B109" i="1"/>
  <c r="E108" i="1"/>
  <c r="B108" i="1"/>
  <c r="E107" i="1"/>
  <c r="B107" i="1"/>
  <c r="E106" i="1"/>
  <c r="B106" i="1"/>
  <c r="E105" i="1"/>
  <c r="B105" i="1"/>
  <c r="E104" i="1"/>
  <c r="B104" i="1"/>
  <c r="E103" i="1"/>
  <c r="B103" i="1"/>
  <c r="E102" i="1"/>
  <c r="B102" i="1"/>
  <c r="E101" i="1"/>
  <c r="B101" i="1"/>
  <c r="E100" i="1"/>
  <c r="B100" i="1"/>
  <c r="E99" i="1"/>
  <c r="B99" i="1"/>
  <c r="E98" i="1"/>
  <c r="B98" i="1"/>
  <c r="E97" i="1"/>
  <c r="B97" i="1"/>
  <c r="E96" i="1"/>
  <c r="B96" i="1"/>
  <c r="E95" i="1"/>
  <c r="B95" i="1"/>
  <c r="E94" i="1"/>
  <c r="B94" i="1"/>
  <c r="E93" i="1"/>
  <c r="B93" i="1"/>
  <c r="E92" i="1"/>
  <c r="B92" i="1"/>
  <c r="E91" i="1"/>
  <c r="B91" i="1"/>
  <c r="E90" i="1"/>
  <c r="B90" i="1"/>
  <c r="E89" i="1"/>
  <c r="B89" i="1"/>
  <c r="E88" i="1"/>
  <c r="B88" i="1"/>
  <c r="E87" i="1"/>
  <c r="B87" i="1"/>
  <c r="E86" i="1"/>
  <c r="B86" i="1"/>
  <c r="E85" i="1"/>
  <c r="B85" i="1"/>
  <c r="E84" i="1"/>
  <c r="B84" i="1"/>
  <c r="E83" i="1"/>
  <c r="B83" i="1"/>
  <c r="E82" i="1"/>
  <c r="B82" i="1"/>
  <c r="E81" i="1"/>
  <c r="B81" i="1"/>
  <c r="E80" i="1"/>
  <c r="B80" i="1"/>
  <c r="E79" i="1"/>
  <c r="B79" i="1"/>
  <c r="E78" i="1"/>
  <c r="B78" i="1"/>
  <c r="E77" i="1"/>
  <c r="B77" i="1"/>
  <c r="E76" i="1"/>
  <c r="B76" i="1"/>
  <c r="E75" i="1"/>
  <c r="B75" i="1"/>
  <c r="E74" i="1"/>
  <c r="B74" i="1"/>
  <c r="E73" i="1"/>
  <c r="B73" i="1"/>
  <c r="E72" i="1"/>
  <c r="B72" i="1"/>
  <c r="E71" i="1"/>
  <c r="B71" i="1"/>
  <c r="E70" i="1"/>
  <c r="B70" i="1"/>
  <c r="E69" i="1"/>
  <c r="B69" i="1"/>
  <c r="E68" i="1"/>
  <c r="B68" i="1"/>
  <c r="E67" i="1"/>
  <c r="B67" i="1"/>
  <c r="E66" i="1"/>
  <c r="B66" i="1"/>
  <c r="E65" i="1"/>
  <c r="B65" i="1"/>
  <c r="E64" i="1"/>
  <c r="B64" i="1"/>
  <c r="E63" i="1"/>
  <c r="B63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4" i="1"/>
  <c r="B4" i="1"/>
  <c r="C675" i="1" l="1"/>
  <c r="C498" i="1"/>
  <c r="C497" i="1"/>
  <c r="C519" i="1"/>
  <c r="C544" i="1"/>
  <c r="C620" i="1"/>
  <c r="C660" i="1"/>
  <c r="C535" i="1"/>
  <c r="C549" i="1"/>
  <c r="C333" i="1"/>
  <c r="C688" i="1"/>
  <c r="C422" i="1"/>
  <c r="C727" i="1"/>
  <c r="C663" i="1"/>
  <c r="C69" i="1"/>
  <c r="C350" i="1"/>
  <c r="C424" i="1"/>
  <c r="C66" i="1"/>
  <c r="C619" i="1"/>
  <c r="C661" i="1"/>
  <c r="C423" i="1"/>
  <c r="C550" i="1"/>
  <c r="C698" i="1"/>
  <c r="C621" i="1"/>
  <c r="C678" i="1"/>
  <c r="C562" i="1"/>
  <c r="C685" i="1"/>
  <c r="C674" i="1"/>
  <c r="C669" i="1"/>
  <c r="C631" i="1"/>
  <c r="C662" i="1"/>
  <c r="C412" i="1"/>
  <c r="C425" i="1"/>
  <c r="C378" i="1"/>
  <c r="C618" i="1"/>
  <c r="C597" i="1"/>
  <c r="D662" i="1" l="1"/>
  <c r="D597" i="1"/>
  <c r="D618" i="1"/>
  <c r="D422" i="1"/>
  <c r="D519" i="1"/>
  <c r="D378" i="1"/>
  <c r="D663" i="1"/>
  <c r="D333" i="1"/>
  <c r="D544" i="1"/>
  <c r="D674" i="1"/>
  <c r="D631" i="1"/>
  <c r="D424" i="1"/>
  <c r="D621" i="1"/>
  <c r="D727" i="1"/>
  <c r="D660" i="1"/>
  <c r="D620" i="1"/>
  <c r="D423" i="1"/>
  <c r="D675" i="1"/>
  <c r="D661" i="1"/>
  <c r="D669" i="1"/>
  <c r="D688" i="1"/>
  <c r="D619" i="1"/>
  <c r="D412" i="1"/>
  <c r="D678" i="1"/>
  <c r="D698" i="1"/>
  <c r="D498" i="1"/>
  <c r="D425" i="1"/>
  <c r="D497" i="1"/>
  <c r="D685" i="1" l="1"/>
  <c r="D562" i="1"/>
  <c r="D550" i="1"/>
  <c r="D350" i="1"/>
  <c r="D549" i="1"/>
  <c r="D69" i="1"/>
  <c r="D535" i="1"/>
  <c r="D66" i="1" l="1"/>
  <c r="C16" i="1" l="1"/>
  <c r="C680" i="1"/>
  <c r="C599" i="1"/>
  <c r="C144" i="1"/>
  <c r="C514" i="1"/>
  <c r="C83" i="1"/>
  <c r="C722" i="1"/>
  <c r="C611" i="1"/>
  <c r="C509" i="1"/>
  <c r="C179" i="1"/>
  <c r="C340" i="1"/>
  <c r="C502" i="1"/>
  <c r="C127" i="1"/>
  <c r="C527" i="1"/>
  <c r="C757" i="1"/>
  <c r="C682" i="1"/>
  <c r="C707" i="1"/>
  <c r="C284" i="1"/>
  <c r="C592" i="1"/>
  <c r="C694" i="1"/>
  <c r="C43" i="1"/>
  <c r="C404" i="1"/>
  <c r="C530" i="1"/>
  <c r="C91" i="1"/>
  <c r="C668" i="1"/>
  <c r="C70" i="1"/>
  <c r="C408" i="1"/>
  <c r="C138" i="1"/>
  <c r="C305" i="1"/>
  <c r="C725" i="1"/>
  <c r="C156" i="1"/>
  <c r="C326" i="1"/>
  <c r="C487" i="1"/>
  <c r="C46" i="1"/>
  <c r="C798" i="1"/>
  <c r="C413" i="1"/>
  <c r="C311" i="1"/>
  <c r="C108" i="1"/>
  <c r="C415" i="1"/>
  <c r="C450" i="1"/>
  <c r="C226" i="1"/>
  <c r="C446" i="1"/>
  <c r="C230" i="1"/>
  <c r="C40" i="1"/>
  <c r="C92" i="1"/>
  <c r="C464" i="1"/>
  <c r="C76" i="1"/>
  <c r="C268" i="1"/>
  <c r="C200" i="1"/>
  <c r="C195" i="1"/>
  <c r="C612" i="1"/>
  <c r="C320" i="1"/>
  <c r="C451" i="1"/>
  <c r="C302" i="1"/>
  <c r="C135" i="1"/>
  <c r="C624" i="1"/>
  <c r="C633" i="1"/>
  <c r="C261" i="1"/>
  <c r="C375" i="1"/>
  <c r="C386" i="1"/>
  <c r="C189" i="1"/>
  <c r="C741" i="1"/>
  <c r="C650" i="1"/>
  <c r="C750" i="1"/>
  <c r="C205" i="1"/>
  <c r="C147" i="1"/>
  <c r="C190" i="1"/>
  <c r="C461" i="1"/>
  <c r="C755" i="1"/>
  <c r="C504" i="1"/>
  <c r="C139" i="1"/>
  <c r="C403" i="1"/>
  <c r="C471" i="1"/>
  <c r="C280" i="1"/>
  <c r="C482" i="1"/>
  <c r="C207" i="1"/>
  <c r="C389" i="1"/>
  <c r="C542" i="1"/>
  <c r="C716" i="1"/>
  <c r="C277" i="1"/>
  <c r="C87" i="1"/>
  <c r="C394" i="1"/>
  <c r="C107" i="1"/>
  <c r="C658" i="1"/>
  <c r="C824" i="1"/>
  <c r="C822" i="1"/>
  <c r="C241" i="1"/>
  <c r="C227" i="1"/>
  <c r="C14" i="1"/>
  <c r="C387" i="1"/>
  <c r="C517" i="1"/>
  <c r="C312" i="1"/>
  <c r="C368" i="1"/>
  <c r="C623" i="1"/>
  <c r="C170" i="1"/>
  <c r="C64" i="1"/>
  <c r="C696" i="1"/>
  <c r="C563" i="1"/>
  <c r="C210" i="1"/>
  <c r="C79" i="1"/>
  <c r="C56" i="1"/>
  <c r="C45" i="1"/>
  <c r="C214" i="1"/>
  <c r="C538" i="1"/>
  <c r="C656" i="1"/>
  <c r="C813" i="1"/>
  <c r="C90" i="1"/>
  <c r="C494" i="1"/>
  <c r="C4" i="1"/>
  <c r="C455" i="1"/>
  <c r="C78" i="1"/>
  <c r="C700" i="1"/>
  <c r="C729" i="1"/>
  <c r="C51" i="1"/>
  <c r="C686" i="1"/>
  <c r="C238" i="1"/>
  <c r="C335" i="1"/>
  <c r="C447" i="1"/>
  <c r="C95" i="1"/>
  <c r="C221" i="1"/>
  <c r="C441" i="1"/>
  <c r="C114" i="1"/>
  <c r="C765" i="1"/>
  <c r="C296" i="1"/>
  <c r="C146" i="1"/>
  <c r="C677" i="1"/>
  <c r="C690" i="1"/>
  <c r="C521" i="1"/>
  <c r="C165" i="1"/>
  <c r="C834" i="1"/>
  <c r="C363" i="1"/>
  <c r="C304" i="1"/>
  <c r="C427" i="1"/>
  <c r="C94" i="1"/>
  <c r="C561" i="1"/>
  <c r="C503" i="1"/>
  <c r="C693" i="1"/>
  <c r="C826" i="1"/>
  <c r="C337" i="1"/>
  <c r="C297" i="1"/>
  <c r="C39" i="1"/>
  <c r="C294" i="1"/>
  <c r="C264" i="1"/>
  <c r="C472" i="1"/>
  <c r="C715" i="1"/>
  <c r="C405" i="1"/>
  <c r="C445" i="1"/>
  <c r="C821" i="1"/>
  <c r="C369" i="1"/>
  <c r="C175" i="1"/>
  <c r="C361" i="1"/>
  <c r="C166" i="1"/>
  <c r="C50" i="1"/>
  <c r="C428" i="1"/>
  <c r="C201" i="1"/>
  <c r="C407" i="1"/>
  <c r="C163" i="1"/>
  <c r="C627" i="1"/>
  <c r="C589" i="1"/>
  <c r="C279" i="1"/>
  <c r="C581" i="1"/>
  <c r="C492" i="1"/>
  <c r="C432" i="1"/>
  <c r="C458" i="1"/>
  <c r="C828" i="1"/>
  <c r="C411" i="1"/>
  <c r="C465" i="1"/>
  <c r="C529" i="1"/>
  <c r="C303" i="1"/>
  <c r="C132" i="1"/>
  <c r="C756" i="1"/>
  <c r="C42" i="1"/>
  <c r="C496" i="1"/>
  <c r="C28" i="1"/>
  <c r="C416" i="1"/>
  <c r="C149" i="1"/>
  <c r="C452" i="1"/>
  <c r="C730" i="1"/>
  <c r="C483" i="1"/>
  <c r="C613" i="1"/>
  <c r="C100" i="1"/>
  <c r="C738" i="1"/>
  <c r="C401" i="1"/>
  <c r="C786" i="1"/>
  <c r="C113" i="1"/>
  <c r="C630" i="1"/>
  <c r="C356" i="1"/>
  <c r="C385" i="1"/>
  <c r="C831" i="1"/>
  <c r="C739" i="1"/>
  <c r="C164" i="1"/>
  <c r="C484" i="1"/>
  <c r="C634" i="1"/>
  <c r="C718" i="1"/>
  <c r="C67" i="1"/>
  <c r="C787" i="1"/>
  <c r="C733" i="1"/>
  <c r="C71" i="1"/>
  <c r="C13" i="1"/>
  <c r="C285" i="1"/>
  <c r="C607" i="1"/>
  <c r="C779" i="1"/>
  <c r="C769" i="1"/>
  <c r="C191" i="1"/>
  <c r="C596" i="1"/>
  <c r="C646" i="1"/>
  <c r="C745" i="1"/>
  <c r="C162" i="1"/>
  <c r="C321" i="1"/>
  <c r="C742" i="1"/>
  <c r="C274" i="1"/>
  <c r="C273" i="1"/>
  <c r="C122" i="1"/>
  <c r="C352" i="1"/>
  <c r="C37" i="1"/>
  <c r="C52" i="1"/>
  <c r="C587" i="1"/>
  <c r="C603" i="1"/>
  <c r="C124" i="1"/>
  <c r="C330" i="1"/>
  <c r="C743" i="1"/>
  <c r="C429" i="1"/>
  <c r="C266" i="1"/>
  <c r="C120" i="1"/>
  <c r="C448" i="1"/>
  <c r="C655" i="1"/>
  <c r="C708" i="1"/>
  <c r="C215" i="1"/>
  <c r="C720" i="1"/>
  <c r="C332" i="1"/>
  <c r="C752" i="1"/>
  <c r="C218" i="1"/>
  <c r="C60" i="1"/>
  <c r="C234" i="1"/>
  <c r="C753" i="1"/>
  <c r="C808" i="1"/>
  <c r="C512" i="1"/>
  <c r="C318" i="1"/>
  <c r="C59" i="1"/>
  <c r="C681" i="1"/>
  <c r="C616" i="1"/>
  <c r="C555" i="1"/>
  <c r="C520" i="1"/>
  <c r="C814" i="1"/>
  <c r="C417" i="1"/>
  <c r="C565" i="1"/>
  <c r="C454" i="1"/>
  <c r="C393" i="1"/>
  <c r="C812" i="1"/>
  <c r="C748" i="1"/>
  <c r="C818" i="1"/>
  <c r="C145" i="1"/>
  <c r="C709" i="1"/>
  <c r="C421" i="1"/>
  <c r="C160" i="1"/>
  <c r="C398" i="1"/>
  <c r="C399" i="1"/>
  <c r="C329" i="1"/>
  <c r="C691" i="1"/>
  <c r="C773" i="1"/>
  <c r="C632" i="1"/>
  <c r="C470" i="1"/>
  <c r="C426" i="1"/>
  <c r="C817" i="1"/>
  <c r="C328" i="1"/>
  <c r="C54" i="1"/>
  <c r="C310" i="1"/>
  <c r="C55" i="1"/>
  <c r="C183" i="1"/>
  <c r="C111" i="1"/>
  <c r="C374" i="1"/>
  <c r="C300" i="1"/>
  <c r="C556" i="1"/>
  <c r="C588" i="1"/>
  <c r="C223" i="1"/>
  <c r="C173" i="1"/>
  <c r="C347" i="1"/>
  <c r="C74" i="1"/>
  <c r="C30" i="1"/>
  <c r="C292" i="1"/>
  <c r="C546" i="1"/>
  <c r="C410" i="1"/>
  <c r="C276" i="1"/>
  <c r="C749" i="1"/>
  <c r="C372" i="1"/>
  <c r="C737" i="1"/>
  <c r="C334" i="1"/>
  <c r="C213" i="1"/>
  <c r="C171" i="1"/>
  <c r="C522" i="1"/>
  <c r="C832" i="1"/>
  <c r="C760" i="1"/>
  <c r="C136" i="1"/>
  <c r="C362" i="1"/>
  <c r="C724" i="1"/>
  <c r="C10" i="1"/>
  <c r="C344" i="1"/>
  <c r="C617" i="1"/>
  <c r="C552" i="1"/>
  <c r="C379" i="1"/>
  <c r="C558" i="1"/>
  <c r="C313" i="1"/>
  <c r="C600" i="1"/>
  <c r="C182" i="1"/>
  <c r="C820" i="1"/>
  <c r="C353" i="1"/>
  <c r="C577" i="1"/>
  <c r="C775" i="1"/>
  <c r="C354" i="1"/>
  <c r="C34" i="1"/>
  <c r="C244" i="1"/>
  <c r="C763" i="1"/>
  <c r="C666" i="1"/>
  <c r="C795" i="1"/>
  <c r="C590" i="1"/>
  <c r="C106" i="1"/>
  <c r="C237" i="1"/>
  <c r="C635" i="1"/>
  <c r="C493" i="1"/>
  <c r="C104" i="1"/>
  <c r="C81" i="1"/>
  <c r="C93" i="1"/>
  <c r="C265" i="1"/>
  <c r="C582" i="1"/>
  <c r="C776" i="1"/>
  <c r="C568" i="1"/>
  <c r="C98" i="1"/>
  <c r="C208" i="1"/>
  <c r="C377" i="1"/>
  <c r="C713" i="1"/>
  <c r="C49" i="1"/>
  <c r="C47" i="1"/>
  <c r="C794" i="1"/>
  <c r="C17" i="1"/>
  <c r="C625" i="1"/>
  <c r="C418" i="1"/>
  <c r="C584" i="1"/>
  <c r="C263" i="1"/>
  <c r="C359" i="1"/>
  <c r="C711" i="1"/>
  <c r="C518" i="1"/>
  <c r="C141" i="1"/>
  <c r="C792" i="1"/>
  <c r="C283" i="1"/>
  <c r="C278" i="1"/>
  <c r="C126" i="1"/>
  <c r="C583" i="1"/>
  <c r="C240" i="1"/>
  <c r="C192" i="1"/>
  <c r="C258" i="1"/>
  <c r="C501" i="1"/>
  <c r="C41" i="1"/>
  <c r="C202" i="1"/>
  <c r="C435" i="1"/>
  <c r="C643" i="1"/>
  <c r="C322" i="1"/>
  <c r="C671" i="1"/>
  <c r="C480" i="1"/>
  <c r="C355" i="1"/>
  <c r="C485" i="1"/>
  <c r="C231" i="1"/>
  <c r="C833" i="1"/>
  <c r="C591" i="1"/>
  <c r="C689" i="1"/>
  <c r="C608" i="1"/>
  <c r="C783" i="1"/>
  <c r="C781" i="1"/>
  <c r="C543" i="1"/>
  <c r="C505" i="1"/>
  <c r="C129" i="1"/>
  <c r="C282" i="1"/>
  <c r="C168" i="1"/>
  <c r="C181" i="1"/>
  <c r="C751" i="1"/>
  <c r="C516" i="1"/>
  <c r="C271" i="1"/>
  <c r="C272" i="1"/>
  <c r="C457" i="1"/>
  <c r="C251" i="1"/>
  <c r="C717" i="1"/>
  <c r="C75" i="1"/>
  <c r="C97" i="1"/>
  <c r="C732" i="1"/>
  <c r="C610" i="1"/>
  <c r="C151" i="1"/>
  <c r="C703" i="1"/>
  <c r="C767" i="1"/>
  <c r="C653" i="1"/>
  <c r="C360" i="1"/>
  <c r="C143" i="1"/>
  <c r="C431" i="1"/>
  <c r="C84" i="1"/>
  <c r="C569" i="1"/>
  <c r="C383" i="1"/>
  <c r="C20" i="1"/>
  <c r="C153" i="1"/>
  <c r="C31" i="1"/>
  <c r="C61" i="1"/>
  <c r="C254" i="1"/>
  <c r="C791" i="1"/>
  <c r="C53" i="1"/>
  <c r="C72" i="1"/>
  <c r="C802" i="1"/>
  <c r="C524" i="1"/>
  <c r="C7" i="1"/>
  <c r="C636" i="1"/>
  <c r="C539" i="1"/>
  <c r="C397" i="1"/>
  <c r="C810" i="1"/>
  <c r="C815" i="1"/>
  <c r="C699" i="1"/>
  <c r="C323" i="1"/>
  <c r="C269" i="1"/>
  <c r="C657" i="1"/>
  <c r="C180" i="1"/>
  <c r="C746" i="1"/>
  <c r="C233" i="1"/>
  <c r="C532" i="1"/>
  <c r="C508" i="1"/>
  <c r="C217" i="1"/>
  <c r="C782" i="1"/>
  <c r="C325" i="1"/>
  <c r="C293" i="1"/>
  <c r="C468" i="1"/>
  <c r="C367" i="1"/>
  <c r="C103" i="1"/>
  <c r="C768" i="1"/>
  <c r="C376" i="1"/>
  <c r="C73" i="1"/>
  <c r="C433" i="1"/>
  <c r="C490" i="1"/>
  <c r="C640" i="1"/>
  <c r="C324" i="1"/>
  <c r="C239" i="1"/>
  <c r="C23" i="1"/>
  <c r="C414" i="1"/>
  <c r="C437" i="1"/>
  <c r="C579" i="1"/>
  <c r="C477" i="1"/>
  <c r="C358" i="1"/>
  <c r="C109" i="1"/>
  <c r="C823" i="1"/>
  <c r="C18" i="1"/>
  <c r="C58" i="1"/>
  <c r="C672" i="1"/>
  <c r="C644" i="1"/>
  <c r="C735" i="1"/>
  <c r="C275" i="1"/>
  <c r="C479" i="1"/>
  <c r="C198" i="1"/>
  <c r="C364" i="1"/>
  <c r="C235" i="1"/>
  <c r="C161" i="1"/>
  <c r="C788" i="1"/>
  <c r="C186" i="1"/>
  <c r="C440" i="1"/>
  <c r="C112" i="1"/>
  <c r="C24" i="1"/>
  <c r="C604" i="1"/>
  <c r="C176" i="1"/>
  <c r="C392" i="1"/>
  <c r="C252" i="1"/>
  <c r="C243" i="1"/>
  <c r="C290" i="1"/>
  <c r="C259" i="1"/>
  <c r="C196" i="1"/>
  <c r="C764" i="1"/>
  <c r="C339" i="1"/>
  <c r="C614" i="1"/>
  <c r="C63" i="1"/>
  <c r="C373" i="1"/>
  <c r="C486" i="1"/>
  <c r="C648" i="1"/>
  <c r="C536" i="1"/>
  <c r="C615" i="1"/>
  <c r="C419" i="1"/>
  <c r="C622" i="1"/>
  <c r="C766" i="1"/>
  <c r="C531" i="1"/>
  <c r="C402" i="1"/>
  <c r="C673" i="1"/>
  <c r="C697" i="1"/>
  <c r="C250" i="1"/>
  <c r="C665" i="1"/>
  <c r="C560" i="1"/>
  <c r="C82" i="1"/>
  <c r="C805" i="1"/>
  <c r="C381" i="1"/>
  <c r="C257" i="1"/>
  <c r="C551" i="1"/>
  <c r="C33" i="1"/>
  <c r="C726" i="1"/>
  <c r="C585" i="1"/>
  <c r="C253" i="1"/>
  <c r="C27" i="1"/>
  <c r="C158" i="1"/>
  <c r="C5" i="1"/>
  <c r="C762" i="1"/>
  <c r="C570" i="1"/>
  <c r="C481" i="1"/>
  <c r="C734" i="1"/>
  <c r="C225" i="1"/>
  <c r="C289" i="1"/>
  <c r="C652" i="1"/>
  <c r="C651" i="1"/>
  <c r="C761" i="1"/>
  <c r="C157" i="1"/>
  <c r="C606" i="1"/>
  <c r="C593" i="1"/>
  <c r="C777" i="1"/>
  <c r="C15" i="1"/>
  <c r="C22" i="1"/>
  <c r="C36" i="1"/>
  <c r="C576" i="1"/>
  <c r="C336" i="1"/>
  <c r="C747" i="1"/>
  <c r="C774" i="1"/>
  <c r="C204" i="1"/>
  <c r="C528" i="1"/>
  <c r="C566" i="1"/>
  <c r="C602" i="1"/>
  <c r="C85" i="1"/>
  <c r="C306" i="1"/>
  <c r="C641" i="1"/>
  <c r="C309" i="1"/>
  <c r="C637" i="1"/>
  <c r="C21" i="1"/>
  <c r="C228" i="1"/>
  <c r="C728" i="1"/>
  <c r="C220" i="1"/>
  <c r="C598" i="1"/>
  <c r="C449" i="1"/>
  <c r="C420" i="1"/>
  <c r="C142" i="1"/>
  <c r="C351" i="1"/>
  <c r="C29" i="1"/>
  <c r="C86" i="1"/>
  <c r="C692" i="1"/>
  <c r="C436" i="1"/>
  <c r="C670" i="1"/>
  <c r="C638" i="1"/>
  <c r="C649" i="1"/>
  <c r="C567" i="1"/>
  <c r="C701" i="1"/>
  <c r="C349" i="1"/>
  <c r="C224" i="1"/>
  <c r="C534" i="1"/>
  <c r="C365" i="1"/>
  <c r="C188" i="1"/>
  <c r="C554" i="1"/>
  <c r="C229" i="1"/>
  <c r="C476" i="1"/>
  <c r="C298" i="1"/>
  <c r="C736" i="1"/>
  <c r="C803" i="1"/>
  <c r="C260" i="1"/>
  <c r="C48" i="1"/>
  <c r="C134" i="1"/>
  <c r="C771" i="1"/>
  <c r="C442" i="1"/>
  <c r="C255" i="1"/>
  <c r="C654" i="1"/>
  <c r="C475" i="1"/>
  <c r="C647" i="1"/>
  <c r="C796" i="1"/>
  <c r="C32" i="1"/>
  <c r="C478" i="1"/>
  <c r="C667" i="1"/>
  <c r="C575" i="1"/>
  <c r="C110" i="1"/>
  <c r="C806" i="1"/>
  <c r="C573" i="1"/>
  <c r="C390" i="1"/>
  <c r="C453" i="1"/>
  <c r="C772" i="1"/>
  <c r="C500" i="1"/>
  <c r="C515" i="1"/>
  <c r="C605" i="1"/>
  <c r="C342" i="1"/>
  <c r="C541" i="1"/>
  <c r="C489" i="1"/>
  <c r="C256" i="1"/>
  <c r="C811" i="1"/>
  <c r="C130" i="1"/>
  <c r="C430" i="1"/>
  <c r="C706" i="1"/>
  <c r="C759" i="1"/>
  <c r="C187" i="1"/>
  <c r="C595" i="1"/>
  <c r="C456" i="1"/>
  <c r="C105" i="1"/>
  <c r="C267" i="1"/>
  <c r="C193" i="1"/>
  <c r="C659" i="1"/>
  <c r="C62" i="1"/>
  <c r="C526" i="1"/>
  <c r="C8" i="1"/>
  <c r="C262" i="1"/>
  <c r="C101" i="1"/>
  <c r="C507" i="1"/>
  <c r="C295" i="1"/>
  <c r="C438" i="1"/>
  <c r="C684" i="1"/>
  <c r="C281" i="1"/>
  <c r="C248" i="1"/>
  <c r="C206" i="1"/>
  <c r="C439" i="1"/>
  <c r="C177" i="1"/>
  <c r="C12" i="1"/>
  <c r="C474" i="1"/>
  <c r="C88" i="1"/>
  <c r="C236" i="1"/>
  <c r="C216" i="1"/>
  <c r="C222" i="1"/>
  <c r="C533" i="1"/>
  <c r="C287" i="1"/>
  <c r="C133" i="1"/>
  <c r="C11" i="1"/>
  <c r="C77" i="1"/>
  <c r="C513" i="1"/>
  <c r="C800" i="1"/>
  <c r="C731" i="1"/>
  <c r="C770" i="1"/>
  <c r="C315" i="1"/>
  <c r="C35" i="1"/>
  <c r="C809" i="1"/>
  <c r="C572" i="1"/>
  <c r="C816" i="1"/>
  <c r="C19" i="1"/>
  <c r="C25" i="1"/>
  <c r="C594" i="1"/>
  <c r="C540" i="1"/>
  <c r="C721" i="1"/>
  <c r="C467" i="1"/>
  <c r="C152" i="1"/>
  <c r="C366" i="1"/>
  <c r="C628" i="1"/>
  <c r="C371" i="1"/>
  <c r="C115" i="1"/>
  <c r="C830" i="1"/>
  <c r="C557" i="1"/>
  <c r="C676" i="1"/>
  <c r="C245" i="1"/>
  <c r="C460" i="1"/>
  <c r="C194" i="1"/>
  <c r="C270" i="1"/>
  <c r="C664" i="1"/>
  <c r="C116" i="1"/>
  <c r="C288" i="1"/>
  <c r="C343" i="1"/>
  <c r="C118" i="1"/>
  <c r="C510" i="1"/>
  <c r="C68" i="1"/>
  <c r="C150" i="1"/>
  <c r="C154" i="1"/>
  <c r="C246" i="1"/>
  <c r="C629" i="1"/>
  <c r="C705" i="1"/>
  <c r="C723" i="1"/>
  <c r="C704" i="1"/>
  <c r="C463" i="1"/>
  <c r="C148" i="1"/>
  <c r="C119" i="1"/>
  <c r="C679" i="1"/>
  <c r="C710" i="1"/>
  <c r="C382" i="1"/>
  <c r="C327" i="1"/>
  <c r="C99" i="1"/>
  <c r="C345" i="1"/>
  <c r="C642" i="1"/>
  <c r="C784" i="1"/>
  <c r="C778" i="1"/>
  <c r="C553" i="1"/>
  <c r="C308" i="1"/>
  <c r="C829" i="1"/>
  <c r="C384" i="1"/>
  <c r="C683" i="1"/>
  <c r="C26" i="1"/>
  <c r="C80" i="1"/>
  <c r="C495" i="1"/>
  <c r="C702" i="1"/>
  <c r="C199" i="1"/>
  <c r="C409" i="1"/>
  <c r="C586" i="1"/>
  <c r="C406" i="1"/>
  <c r="C578" i="1"/>
  <c r="C307" i="1"/>
  <c r="C249" i="1"/>
  <c r="C601" i="1"/>
  <c r="C242" i="1"/>
  <c r="C443" i="1"/>
  <c r="C121" i="1"/>
  <c r="C491" i="1"/>
  <c r="C357" i="1"/>
  <c r="C211" i="1"/>
  <c r="C319" i="1"/>
  <c r="C719" i="1"/>
  <c r="C639" i="1"/>
  <c r="C462" i="1"/>
  <c r="C695" i="1"/>
  <c r="C348" i="1"/>
  <c r="C525" i="1"/>
  <c r="C395" i="1"/>
  <c r="C580" i="1"/>
  <c r="C758" i="1"/>
  <c r="C609" i="1"/>
  <c r="C687" i="1"/>
  <c r="C537" i="1"/>
  <c r="C400" i="1"/>
  <c r="C184" i="1"/>
  <c r="C299" i="1"/>
  <c r="C388" i="1"/>
  <c r="C790" i="1"/>
  <c r="C123" i="1"/>
  <c r="C209" i="1"/>
  <c r="C338" i="1"/>
  <c r="C140" i="1"/>
  <c r="C167" i="1"/>
  <c r="C291" i="1"/>
  <c r="C57" i="1"/>
  <c r="C523" i="1"/>
  <c r="C301" i="1"/>
  <c r="C169" i="1"/>
  <c r="C547" i="1"/>
  <c r="C571" i="1"/>
  <c r="C754" i="1"/>
  <c r="C247" i="1"/>
  <c r="C574" i="1"/>
  <c r="C203" i="1"/>
  <c r="C780" i="1"/>
  <c r="C197" i="1"/>
  <c r="C459" i="1"/>
  <c r="C396" i="1"/>
  <c r="C314" i="1"/>
  <c r="C825" i="1"/>
  <c r="C286" i="1"/>
  <c r="C9" i="1"/>
  <c r="C212" i="1"/>
  <c r="C744" i="1"/>
  <c r="C714" i="1"/>
  <c r="C370" i="1"/>
  <c r="C346" i="1"/>
  <c r="C559" i="1"/>
  <c r="C117" i="1"/>
  <c r="C466" i="1"/>
  <c r="C434" i="1"/>
  <c r="C391" i="1"/>
  <c r="C137" i="1"/>
  <c r="C444" i="1"/>
  <c r="C317" i="1"/>
  <c r="C506" i="1"/>
  <c r="C380" i="1"/>
  <c r="C548" i="1"/>
  <c r="C740" i="1"/>
  <c r="C89" i="1"/>
  <c r="C626" i="1"/>
  <c r="C341" i="1"/>
  <c r="C785" i="1"/>
  <c r="C65" i="1"/>
  <c r="C128" i="1"/>
  <c r="C96" i="1"/>
  <c r="C473" i="1"/>
  <c r="C219" i="1"/>
  <c r="C172" i="1"/>
  <c r="C511" i="1"/>
  <c r="C804" i="1"/>
  <c r="C155" i="1"/>
  <c r="C38" i="1"/>
  <c r="C488" i="1"/>
  <c r="C131" i="1"/>
  <c r="C799" i="1"/>
  <c r="C545" i="1"/>
  <c r="C6" i="1"/>
  <c r="C712" i="1"/>
  <c r="C174" i="1"/>
  <c r="C125" i="1"/>
  <c r="C499" i="1"/>
  <c r="C469" i="1"/>
  <c r="C807" i="1"/>
  <c r="C178" i="1"/>
  <c r="C793" i="1"/>
  <c r="C819" i="1"/>
  <c r="C801" i="1"/>
  <c r="C102" i="1"/>
  <c r="C827" i="1"/>
  <c r="C185" i="1"/>
  <c r="C159" i="1"/>
  <c r="C645" i="1"/>
  <c r="C797" i="1"/>
  <c r="C564" i="1"/>
  <c r="C789" i="1"/>
  <c r="C44" i="1"/>
  <c r="C316" i="1"/>
  <c r="C232" i="1"/>
  <c r="C331" i="1"/>
  <c r="D4" i="1"/>
  <c r="D139" i="1" l="1"/>
  <c r="D720" i="1"/>
  <c r="D792" i="1"/>
  <c r="D379" i="1"/>
  <c r="D451" i="1"/>
  <c r="D590" i="1"/>
  <c r="D475" i="1"/>
  <c r="D528" i="1"/>
  <c r="D759" i="1"/>
  <c r="D581" i="1"/>
  <c r="D237" i="1"/>
  <c r="D256" i="1"/>
  <c r="D607" i="1"/>
  <c r="D469" i="1"/>
  <c r="D196" i="1"/>
  <c r="D531" i="1"/>
  <c r="D438" i="1"/>
  <c r="D191" i="1"/>
  <c r="D486" i="1"/>
  <c r="D546" i="1"/>
  <c r="D93" i="1"/>
  <c r="D667" i="1"/>
  <c r="D310" i="1"/>
  <c r="D311" i="1"/>
  <c r="D444" i="1"/>
  <c r="D198" i="1"/>
  <c r="D705" i="1"/>
  <c r="D821" i="1"/>
  <c r="D244" i="1"/>
  <c r="D330" i="1"/>
  <c r="D638" i="1"/>
  <c r="D713" i="1"/>
  <c r="D222" i="1"/>
  <c r="D633" i="1"/>
  <c r="D558" i="1"/>
  <c r="D421" i="1"/>
  <c r="D468" i="1"/>
  <c r="D758" i="1"/>
  <c r="D658" i="1"/>
  <c r="D411" i="1"/>
  <c r="D279" i="1"/>
  <c r="D626" i="1"/>
  <c r="D589" i="1"/>
  <c r="D418" i="1"/>
  <c r="D740" i="1"/>
  <c r="D166" i="1"/>
  <c r="D168" i="1"/>
  <c r="D480" i="1"/>
  <c r="D514" i="1"/>
  <c r="D363" i="1"/>
  <c r="D623" i="1"/>
  <c r="D275" i="1"/>
  <c r="D629" i="1"/>
  <c r="D574" i="1"/>
  <c r="D231" i="1"/>
  <c r="D657" i="1"/>
  <c r="D485" i="1"/>
  <c r="D364" i="1"/>
  <c r="D582" i="1"/>
  <c r="D810" i="1"/>
  <c r="D753" i="1"/>
  <c r="D426" i="1"/>
  <c r="D715" i="1"/>
  <c r="D204" i="1"/>
  <c r="D77" i="1"/>
  <c r="D266" i="1"/>
  <c r="D769" i="1"/>
  <c r="D381" i="1"/>
  <c r="D554" i="1"/>
  <c r="D183" i="1"/>
  <c r="D97" i="1"/>
  <c r="D462" i="1"/>
  <c r="D805" i="1"/>
  <c r="D136" i="1"/>
  <c r="D668" i="1"/>
  <c r="D239" i="1"/>
  <c r="D602" i="1"/>
  <c r="D646" i="1"/>
  <c r="D193" i="1"/>
  <c r="D725" i="1"/>
  <c r="D361" i="1"/>
  <c r="D458" i="1"/>
  <c r="D404" i="1"/>
  <c r="D130" i="1"/>
  <c r="D561" i="1"/>
  <c r="D315" i="1"/>
  <c r="D779" i="1"/>
  <c r="D507" i="1"/>
  <c r="D548" i="1"/>
  <c r="D230" i="1"/>
  <c r="D766" i="1"/>
  <c r="D155" i="1"/>
  <c r="D162" i="1"/>
  <c r="D603" i="1"/>
  <c r="D479" i="1"/>
  <c r="D464" i="1"/>
  <c r="D483" i="1"/>
  <c r="D610" i="1"/>
  <c r="D536" i="1"/>
  <c r="D647" i="1"/>
  <c r="D820" i="1"/>
  <c r="D346" i="1"/>
  <c r="D194" i="1"/>
  <c r="D141" i="1"/>
  <c r="D190" i="1"/>
  <c r="D739" i="1"/>
  <c r="D189" i="1"/>
  <c r="D499" i="1"/>
  <c r="D332" i="1"/>
  <c r="D387" i="1"/>
  <c r="D640" i="1"/>
  <c r="D389" i="1"/>
  <c r="D371" i="1"/>
  <c r="D827" i="1"/>
  <c r="D70" i="1"/>
  <c r="D285" i="1"/>
  <c r="D368" i="1"/>
  <c r="D650" i="1"/>
  <c r="D211" i="1"/>
  <c r="D471" i="1"/>
  <c r="D362" i="1"/>
  <c r="D223" i="1"/>
  <c r="D829" i="1"/>
  <c r="D241" i="1"/>
  <c r="D146" i="1"/>
  <c r="D344" i="1"/>
  <c r="D200" i="1"/>
  <c r="D801" i="1"/>
  <c r="D208" i="1"/>
  <c r="D676" i="1"/>
  <c r="D294" i="1"/>
  <c r="D755" i="1"/>
  <c r="D406" i="1"/>
  <c r="D816" i="1"/>
  <c r="D68" i="1"/>
  <c r="D98" i="1"/>
  <c r="D518" i="1"/>
  <c r="D160" i="1"/>
  <c r="D85" i="1"/>
  <c r="D724" i="1"/>
  <c r="D403" i="1"/>
  <c r="D510" i="1"/>
  <c r="D81" i="1"/>
  <c r="D340" i="1"/>
  <c r="D472" i="1"/>
  <c r="D171" i="1"/>
  <c r="D797" i="1"/>
  <c r="D521" i="1"/>
  <c r="D488" i="1"/>
  <c r="D354" i="1"/>
  <c r="D269" i="1"/>
  <c r="D542" i="1"/>
  <c r="D169" i="1"/>
  <c r="D670" i="1"/>
  <c r="D110" i="1"/>
  <c r="D433" i="1"/>
  <c r="D319" i="1"/>
  <c r="D235" i="1"/>
  <c r="D751" i="1"/>
  <c r="D366" i="1"/>
  <c r="D271" i="1"/>
  <c r="D453" i="1"/>
  <c r="D428" i="1"/>
  <c r="D599" i="1"/>
  <c r="D787" i="1"/>
  <c r="D263" i="1"/>
  <c r="D489" i="1"/>
  <c r="D525" i="1"/>
  <c r="D11" i="1"/>
  <c r="D31" i="1"/>
  <c r="D349" i="1"/>
  <c r="D752" i="1"/>
  <c r="D443" i="1"/>
  <c r="D89" i="1"/>
  <c r="D571" i="1"/>
  <c r="D828" i="1"/>
  <c r="D679" i="1"/>
  <c r="D832" i="1"/>
  <c r="D286" i="1"/>
  <c r="D457" i="1"/>
  <c r="D430" i="1"/>
  <c r="D648" i="1"/>
  <c r="D301" i="1"/>
  <c r="D584" i="1"/>
  <c r="D407" i="1"/>
  <c r="D280" i="1"/>
  <c r="D382" i="1"/>
  <c r="D491" i="1"/>
  <c r="D777" i="1"/>
  <c r="D774" i="1"/>
  <c r="D76" i="1"/>
  <c r="D644" i="1"/>
  <c r="D526" i="1"/>
  <c r="D461" i="1"/>
  <c r="D478" i="1"/>
  <c r="D703" i="1"/>
  <c r="D799" i="1"/>
  <c r="D776" i="1"/>
  <c r="D569" i="1"/>
  <c r="D635" i="1"/>
  <c r="D80" i="1"/>
  <c r="D454" i="1"/>
  <c r="D267" i="1"/>
  <c r="D735" i="1"/>
  <c r="D395" i="1"/>
  <c r="D309" i="1"/>
  <c r="D746" i="1"/>
  <c r="D532" i="1"/>
  <c r="D592" i="1"/>
  <c r="D593" i="1"/>
  <c r="D795" i="1"/>
  <c r="D642" i="1"/>
  <c r="D707" i="1"/>
  <c r="D717" i="1"/>
  <c r="D656" i="1"/>
  <c r="D665" i="1"/>
  <c r="D94" i="1"/>
  <c r="D576" i="1"/>
  <c r="D501" i="1"/>
  <c r="D798" i="1"/>
  <c r="D666" i="1"/>
  <c r="D131" i="1"/>
  <c r="D261" i="1"/>
  <c r="D513" i="1"/>
  <c r="D696" i="1"/>
  <c r="D9" i="1"/>
  <c r="D163" i="1"/>
  <c r="D46" i="1"/>
  <c r="D123" i="1"/>
  <c r="D578" i="1"/>
  <c r="D313" i="1"/>
  <c r="D408" i="1"/>
  <c r="D645" i="1"/>
  <c r="D455" i="1"/>
  <c r="D567" i="1"/>
  <c r="D284" i="1"/>
  <c r="D217" i="1"/>
  <c r="D733" i="1"/>
  <c r="D67" i="1"/>
  <c r="D156" i="1"/>
  <c r="D5" i="1"/>
  <c r="D508" i="1"/>
  <c r="D398" i="1"/>
  <c r="D543" i="1"/>
  <c r="D722" i="1"/>
  <c r="D484" i="1"/>
  <c r="D215" i="1"/>
  <c r="D262" i="1"/>
  <c r="D712" i="1"/>
  <c r="D492" i="1"/>
  <c r="D327" i="1"/>
  <c r="D390" i="1"/>
  <c r="D210" i="1"/>
  <c r="D664" i="1"/>
  <c r="D304" i="1"/>
  <c r="D126" i="1"/>
  <c r="D129" i="1"/>
  <c r="D265" i="1"/>
  <c r="D822" i="1"/>
  <c r="D449" i="1"/>
  <c r="D355" i="1"/>
  <c r="D229" i="1"/>
  <c r="D247" i="1"/>
  <c r="D394" i="1"/>
  <c r="D459" i="1"/>
  <c r="D283" i="1"/>
  <c r="D127" i="1"/>
  <c r="D613" i="1"/>
  <c r="D681" i="1"/>
  <c r="D788" i="1"/>
  <c r="D723" i="1"/>
  <c r="D495" i="1"/>
  <c r="D95" i="1"/>
  <c r="D107" i="1"/>
  <c r="D534" i="1"/>
  <c r="D182" i="1"/>
  <c r="D102" i="1"/>
  <c r="D745" i="1"/>
  <c r="D708" i="1"/>
  <c r="D86" i="1"/>
  <c r="D179" i="1"/>
  <c r="D201" i="1"/>
  <c r="D790" i="1"/>
  <c r="D338" i="1"/>
  <c r="D523" i="1"/>
  <c r="D711" i="1"/>
  <c r="D72" i="1"/>
  <c r="D729" i="1"/>
  <c r="D227" i="1"/>
  <c r="D731" i="1"/>
  <c r="D385" i="1"/>
  <c r="D730" i="1"/>
  <c r="D585" i="1"/>
  <c r="D92" i="1"/>
  <c r="D773" i="1"/>
  <c r="D811" i="1"/>
  <c r="D718" i="1"/>
  <c r="D343" i="1"/>
  <c r="D341" i="1"/>
  <c r="D794" i="1"/>
  <c r="D87" i="1"/>
  <c r="D218" i="1"/>
  <c r="D734" i="1"/>
  <c r="D113" i="1"/>
  <c r="D809" i="1"/>
  <c r="D184" i="1"/>
  <c r="D624" i="1"/>
  <c r="D290" i="1"/>
  <c r="D612" i="1"/>
  <c r="D225" i="1"/>
  <c r="D205" i="1"/>
  <c r="D101" i="1"/>
  <c r="D716" i="1"/>
  <c r="D397" i="1"/>
  <c r="D149" i="1"/>
  <c r="D317" i="1"/>
  <c r="D84" i="1"/>
  <c r="D157" i="1"/>
  <c r="D360" i="1"/>
  <c r="D605" i="1"/>
  <c r="D253" i="1"/>
  <c r="D697" i="1"/>
  <c r="D737" i="1"/>
  <c r="D552" i="1"/>
  <c r="D785" i="1"/>
  <c r="D337" i="1"/>
  <c r="D694" i="1"/>
  <c r="D91" i="1"/>
  <c r="D432" i="1"/>
  <c r="D320" i="1"/>
  <c r="D116" i="1"/>
  <c r="D243" i="1"/>
  <c r="D467" i="1"/>
  <c r="D282" i="1"/>
  <c r="D409" i="1"/>
  <c r="D287" i="1"/>
  <c r="D120" i="1"/>
  <c r="D305" i="1"/>
  <c r="D654" i="1"/>
  <c r="D90" i="1"/>
  <c r="D121" i="1"/>
  <c r="D206" i="1"/>
  <c r="D490" i="1"/>
  <c r="D813" i="1"/>
  <c r="D473" i="1"/>
  <c r="D140" i="1"/>
  <c r="D493" i="1"/>
  <c r="D221" i="1"/>
  <c r="D771" i="1"/>
  <c r="D641" i="1"/>
  <c r="D199" i="1"/>
  <c r="D318" i="1"/>
  <c r="D374" i="1"/>
  <c r="D482" i="1"/>
  <c r="D474" i="1"/>
  <c r="D636" i="1"/>
  <c r="D257" i="1"/>
  <c r="D178" i="1"/>
  <c r="D709" i="1"/>
  <c r="D236" i="1"/>
  <c r="D299" i="1"/>
  <c r="D609" i="1"/>
  <c r="D503" i="1"/>
  <c r="D615" i="1"/>
  <c r="D517" i="1"/>
  <c r="D212" i="1"/>
  <c r="D741" i="1"/>
  <c r="D435" i="1"/>
  <c r="D538" i="1"/>
  <c r="D144" i="1"/>
  <c r="D789" i="1"/>
  <c r="D719" i="1"/>
  <c r="D651" i="1"/>
  <c r="D802" i="1"/>
  <c r="D396" i="1"/>
  <c r="D441" i="1"/>
  <c r="D652" i="1"/>
  <c r="D185" i="1"/>
  <c r="D316" i="1"/>
  <c r="D699" i="1"/>
  <c r="D496" i="1"/>
  <c r="D197" i="1"/>
  <c r="D214" i="1"/>
  <c r="D300" i="1"/>
  <c r="D78" i="1"/>
  <c r="D834" i="1"/>
  <c r="D826" i="1"/>
  <c r="D145" i="1"/>
  <c r="D147" i="1"/>
  <c r="D245" i="1"/>
  <c r="D281" i="1"/>
  <c r="D781" i="1"/>
  <c r="D353" i="1"/>
  <c r="D556" i="1"/>
  <c r="D767" i="1"/>
  <c r="D465" i="1"/>
  <c r="D439" i="1"/>
  <c r="D203" i="1"/>
  <c r="D673" i="1"/>
  <c r="D764" i="1"/>
  <c r="D765" i="1"/>
  <c r="D352" i="1"/>
  <c r="D128" i="1"/>
  <c r="D391" i="1"/>
  <c r="D79" i="1"/>
  <c r="D254" i="1"/>
  <c r="D248" i="1"/>
  <c r="D386" i="1"/>
  <c r="D173" i="1"/>
  <c r="D414" i="1"/>
  <c r="D291" i="1"/>
  <c r="D429" i="1"/>
  <c r="D164" i="1"/>
  <c r="D175" i="1"/>
  <c r="D213" i="1"/>
  <c r="D400" i="1"/>
  <c r="D109" i="1"/>
  <c r="D111" i="1"/>
  <c r="D417" i="1"/>
  <c r="D682" i="1"/>
  <c r="D170" i="1"/>
  <c r="D770" i="1"/>
  <c r="D159" i="1"/>
  <c r="D450" i="1"/>
  <c r="D823" i="1"/>
  <c r="D553" i="1"/>
  <c r="D494" i="1"/>
  <c r="D504" i="1"/>
  <c r="D704" i="1"/>
  <c r="D158" i="1"/>
  <c r="D791" i="1"/>
  <c r="D680" i="1"/>
  <c r="D226" i="1"/>
  <c r="D151" i="1"/>
  <c r="D649" i="1"/>
  <c r="D738" i="1"/>
  <c r="D551" i="1"/>
  <c r="D721" i="1"/>
  <c r="D122" i="1"/>
  <c r="D555" i="1"/>
  <c r="D808" i="1"/>
  <c r="D796" i="1"/>
  <c r="D138" i="1"/>
  <c r="D255" i="1"/>
  <c r="D780" i="1"/>
  <c r="D132" i="1"/>
  <c r="D143" i="1"/>
  <c r="D108" i="1"/>
  <c r="D351" i="1"/>
  <c r="D830" i="1"/>
  <c r="D487" i="1"/>
  <c r="D527" i="1"/>
  <c r="D118" i="1"/>
  <c r="D563" i="1"/>
  <c r="D252" i="1"/>
  <c r="D815" i="1"/>
  <c r="D782" i="1"/>
  <c r="D671" i="1"/>
  <c r="D106" i="1"/>
  <c r="D392" i="1"/>
  <c r="D342" i="1"/>
  <c r="D233" i="1"/>
  <c r="D298" i="1"/>
  <c r="D176" i="1"/>
  <c r="D477" i="1"/>
  <c r="D529" i="1"/>
  <c r="D377" i="1"/>
  <c r="D572" i="1"/>
  <c r="D152" i="1"/>
  <c r="D700" i="1"/>
  <c r="D476" i="1"/>
  <c r="D573" i="1"/>
  <c r="D232" i="1"/>
  <c r="D509" i="1"/>
  <c r="D702" i="1"/>
  <c r="D133" i="1"/>
  <c r="D207" i="1"/>
  <c r="D410" i="1"/>
  <c r="D537" i="1"/>
  <c r="D595" i="1"/>
  <c r="D577" i="1"/>
  <c r="D148" i="1"/>
  <c r="D686" i="1"/>
  <c r="D539" i="1"/>
  <c r="D786" i="1"/>
  <c r="D431" i="1"/>
  <c r="D289" i="1"/>
  <c r="D83" i="1"/>
  <c r="D583" i="1"/>
  <c r="D506" i="1"/>
  <c r="D234" i="1"/>
  <c r="D383" i="1"/>
  <c r="D806" i="1"/>
  <c r="D762" i="1"/>
  <c r="D833" i="1"/>
  <c r="D505" i="1"/>
  <c r="D372" i="1"/>
  <c r="D728" i="1"/>
  <c r="D134" i="1"/>
  <c r="D775" i="1"/>
  <c r="D167" i="1"/>
  <c r="D566" i="1"/>
  <c r="D710" i="1"/>
  <c r="D96" i="1"/>
  <c r="D622" i="1"/>
  <c r="D276" i="1"/>
  <c r="D393" i="1"/>
  <c r="D104" i="1"/>
  <c r="D302" i="1"/>
  <c r="D295" i="1"/>
  <c r="D743" i="1"/>
  <c r="D329" i="1"/>
  <c r="D187" i="1"/>
  <c r="D195" i="1"/>
  <c r="D819" i="1"/>
  <c r="D202" i="1"/>
  <c r="D124" i="1"/>
  <c r="D345" i="1"/>
  <c r="D402" i="1"/>
  <c r="D416" i="1"/>
  <c r="D778" i="1"/>
  <c r="D161" i="1"/>
  <c r="D26" i="1" l="1"/>
  <c r="D691" i="1"/>
  <c r="D186" i="1"/>
  <c r="D594" i="1"/>
  <c r="D357" i="1"/>
  <c r="D41" i="1"/>
  <c r="D36" i="1"/>
  <c r="D246" i="1"/>
  <c r="D75" i="1"/>
  <c r="D312" i="1"/>
  <c r="D307" i="1"/>
  <c r="D522" i="1"/>
  <c r="D58" i="1"/>
  <c r="D380" i="1"/>
  <c r="D117" i="1"/>
  <c r="D34" i="1"/>
  <c r="D547" i="1"/>
  <c r="D88" i="1"/>
  <c r="D749" i="1"/>
  <c r="D45" i="1"/>
  <c r="D442" i="1"/>
  <c r="D367" i="1"/>
  <c r="D627" i="1"/>
  <c r="D224" i="1"/>
  <c r="D625" i="1"/>
  <c r="D515" i="1"/>
  <c r="D99" i="1"/>
  <c r="D695" i="1"/>
  <c r="D401" i="1"/>
  <c r="D375" i="1"/>
  <c r="D565" i="1"/>
  <c r="D334" i="1"/>
  <c r="D653" i="1"/>
  <c r="D677" i="1"/>
  <c r="D684" i="1"/>
  <c r="D135" i="1"/>
  <c r="D54" i="1"/>
  <c r="D750" i="1"/>
  <c r="D692" i="1"/>
  <c r="D228" i="1"/>
  <c r="D177" i="1"/>
  <c r="D71" i="1"/>
  <c r="D579" i="1"/>
  <c r="D604" i="1"/>
  <c r="D335" i="1"/>
  <c r="D580" i="1"/>
  <c r="D460" i="1"/>
  <c r="D616" i="1"/>
  <c r="D818" i="1"/>
  <c r="D559" i="1"/>
  <c r="D292" i="1"/>
  <c r="D608" i="1"/>
  <c r="D137" i="1"/>
  <c r="D672" i="1"/>
  <c r="D259" i="1"/>
  <c r="D63" i="1"/>
  <c r="D726" i="1"/>
  <c r="D570" i="1"/>
  <c r="D747" i="1"/>
  <c r="D61" i="1"/>
  <c r="D347" i="1"/>
  <c r="D756" i="1"/>
  <c r="D502" i="1"/>
  <c r="D105" i="1"/>
  <c r="D456" i="1"/>
  <c r="D322" i="1"/>
  <c r="D388" i="1"/>
  <c r="D8" i="1"/>
  <c r="D220" i="1"/>
  <c r="D630" i="1"/>
  <c r="D520" i="1"/>
  <c r="D596" i="1"/>
  <c r="D436" i="1"/>
  <c r="D23" i="1"/>
  <c r="D427" i="1"/>
  <c r="D53" i="1"/>
  <c r="D321" i="1"/>
  <c r="D40" i="1"/>
  <c r="D415" i="1"/>
  <c r="D763" i="1"/>
  <c r="D420" i="1"/>
  <c r="D242" i="1"/>
  <c r="D560" i="1"/>
  <c r="D384" i="1"/>
  <c r="D831" i="1"/>
  <c r="D744" i="1"/>
  <c r="D683" i="1"/>
  <c r="D598" i="1"/>
  <c r="D760" i="1"/>
  <c r="D42" i="1"/>
  <c r="D18" i="1"/>
  <c r="D51" i="1"/>
  <c r="D112" i="1"/>
  <c r="D748" i="1"/>
  <c r="D52" i="1"/>
  <c r="D13" i="1"/>
  <c r="D399" i="1"/>
  <c r="D12" i="1"/>
  <c r="D814" i="1"/>
  <c r="D448" i="1"/>
  <c r="D115" i="1"/>
  <c r="D49" i="1"/>
  <c r="D50" i="1"/>
  <c r="D19" i="1"/>
  <c r="D165" i="1"/>
  <c r="D825" i="1"/>
  <c r="D564" i="1"/>
  <c r="D35" i="1"/>
  <c r="D689" i="1"/>
  <c r="D541" i="1"/>
  <c r="D512" i="1"/>
  <c r="D25" i="1"/>
  <c r="D784" i="1"/>
  <c r="D413" i="1"/>
  <c r="D687" i="1"/>
  <c r="D192" i="1"/>
  <c r="D446" i="1"/>
  <c r="D470" i="1"/>
  <c r="D757" i="1"/>
  <c r="D568" i="1"/>
  <c r="D639" i="1"/>
  <c r="D701" i="1"/>
  <c r="D611" i="1"/>
  <c r="D142" i="1"/>
  <c r="D324" i="1"/>
  <c r="D73" i="1"/>
  <c r="D690" i="1"/>
  <c r="D251" i="1"/>
  <c r="D288" i="1"/>
  <c r="D15" i="1"/>
  <c r="D16" i="1"/>
  <c r="D293" i="1"/>
  <c r="D405" i="1"/>
  <c r="D376" i="1"/>
  <c r="D824" i="1"/>
  <c r="D643" i="1"/>
  <c r="D297" i="1"/>
  <c r="D114" i="1"/>
  <c r="D370" i="1"/>
  <c r="D43" i="1"/>
  <c r="D258" i="1"/>
  <c r="D768" i="1"/>
  <c r="D356" i="1"/>
  <c r="D17" i="1"/>
  <c r="D628" i="1"/>
  <c r="D250" i="1"/>
  <c r="D303" i="1"/>
  <c r="D331" i="1"/>
  <c r="D326" i="1"/>
  <c r="D545" i="1"/>
  <c r="D59" i="1"/>
  <c r="D219" i="1"/>
  <c r="D150" i="1"/>
  <c r="D793" i="1"/>
  <c r="D348" i="1"/>
  <c r="D440" i="1"/>
  <c r="D511" i="1"/>
  <c r="D30" i="1"/>
  <c r="D591" i="1"/>
  <c r="D600" i="1"/>
  <c r="D452" i="1"/>
  <c r="D39" i="1"/>
  <c r="D617" i="1"/>
  <c r="D328" i="1"/>
  <c r="D29" i="1"/>
  <c r="D10" i="1"/>
  <c r="D659" i="1"/>
  <c r="D358" i="1"/>
  <c r="D742" i="1"/>
  <c r="D632" i="1"/>
  <c r="D240" i="1"/>
  <c r="D466" i="1"/>
  <c r="D557" i="1"/>
  <c r="D339" i="1"/>
  <c r="D172" i="1"/>
  <c r="D153" i="1"/>
  <c r="D268" i="1"/>
  <c r="D238" i="1"/>
  <c r="D27" i="1"/>
  <c r="D20" i="1"/>
  <c r="D336" i="1"/>
  <c r="D125" i="1"/>
  <c r="D38" i="1"/>
  <c r="D21" i="1"/>
  <c r="D37" i="1"/>
  <c r="D575" i="1"/>
  <c r="D714" i="1"/>
  <c r="D33" i="1"/>
  <c r="D314" i="1"/>
  <c r="D772" i="1"/>
  <c r="D373" i="1"/>
  <c r="D56" i="1"/>
  <c r="D783" i="1"/>
  <c r="D434" i="1"/>
  <c r="D761" i="1"/>
  <c r="D800" i="1"/>
  <c r="D817" i="1"/>
  <c r="D274" i="1"/>
  <c r="D586" i="1"/>
  <c r="D807" i="1"/>
  <c r="D103" i="1"/>
  <c r="D24" i="1"/>
  <c r="D270" i="1"/>
  <c r="D32" i="1"/>
  <c r="D6" i="1"/>
  <c r="D306" i="1"/>
  <c r="D481" i="1"/>
  <c r="D437" i="1"/>
  <c r="D22" i="1"/>
  <c r="D60" i="1"/>
  <c r="D706" i="1"/>
  <c r="D278" i="1"/>
  <c r="D606" i="1"/>
  <c r="D463" i="1"/>
  <c r="D44" i="1"/>
  <c r="D308" i="1"/>
  <c r="D272" i="1"/>
  <c r="D74" i="1"/>
  <c r="D369" i="1"/>
  <c r="D7" i="1"/>
  <c r="D516" i="1"/>
  <c r="D524" i="1"/>
  <c r="D500" i="1"/>
  <c r="D736" i="1"/>
  <c r="D804" i="1"/>
  <c r="D64" i="1"/>
  <c r="D277" i="1"/>
  <c r="D48" i="1"/>
  <c r="D587" i="1"/>
  <c r="D14" i="1"/>
  <c r="D533" i="1"/>
  <c r="D325" i="1"/>
  <c r="D601" i="1"/>
  <c r="D323" i="1"/>
  <c r="D812" i="1"/>
  <c r="D216" i="1"/>
  <c r="D588" i="1"/>
  <c r="D65" i="1"/>
  <c r="D57" i="1"/>
  <c r="D732" i="1"/>
  <c r="D47" i="1"/>
  <c r="D530" i="1"/>
  <c r="D100" i="1"/>
  <c r="D296" i="1"/>
  <c r="D249" i="1"/>
  <c r="D119" i="1"/>
  <c r="D188" i="1"/>
  <c r="D693" i="1"/>
  <c r="D445" i="1"/>
  <c r="D62" i="1"/>
  <c r="D174" i="1"/>
  <c r="D55" i="1"/>
  <c r="D264" i="1"/>
  <c r="D637" i="1"/>
  <c r="D540" i="1"/>
  <c r="D365" i="1"/>
  <c r="D28" i="1"/>
  <c r="D273" i="1"/>
  <c r="D614" i="1"/>
  <c r="D209" i="1"/>
  <c r="D260" i="1"/>
  <c r="D634" i="1"/>
  <c r="D419" i="1"/>
  <c r="D447" i="1"/>
  <c r="D803" i="1"/>
  <c r="D154" i="1"/>
  <c r="D754" i="1"/>
  <c r="D655" i="1"/>
  <c r="D82" i="1"/>
</calcChain>
</file>

<file path=xl/sharedStrings.xml><?xml version="1.0" encoding="utf-8"?>
<sst xmlns="http://schemas.openxmlformats.org/spreadsheetml/2006/main" count="5" uniqueCount="5">
  <si>
    <t>Code</t>
  </si>
  <si>
    <t>Name</t>
  </si>
  <si>
    <t>Price CZK</t>
  </si>
  <si>
    <t>Price EUR</t>
  </si>
  <si>
    <t>Ceník je platný od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</si>
</sst>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č-405]_-;\-* #,##0\ [$Kč-405]_-;_-* &quot;-&quot;??\ [$Kč-405]_-;_-@_-"/>
    <numFmt numFmtId="166" formatCode="_-* #,##0\ [$€-1]_-;\-* #,##0\ [$€-1]_-;_-* &quot;-&quot;??\ [$€-1]_-;_-@_-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6" fontId="0" fillId="0" borderId="0" xfId="0" applyNumberFormat="1"/>
  </cellXfs>
  <cellStyles count="1">
    <cellStyle name="Normální" xfId="0" builtinId="0"/>
  </cellStyles>
  <dxfs count="4">
    <dxf>
      <numFmt numFmtId="166" formatCode="_-* #,##0\ [$€-1]_-;\-* #,##0\ [$€-1]_-;_-* &quot;-&quot;??\ [$€-1]_-;_-@_-"/>
    </dxf>
    <dxf>
      <numFmt numFmtId="164" formatCode="_-* #,##0\ [$Kč-405]_-;\-* #,##0\ [$Kč-405]_-;_-* &quot;-&quot;??\ [$Kč-405]_-;_-@_-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Harvia%20-%20slou&#269;en&#253;%20-%20C.xlsm" TargetMode="External"/><Relationship Id="rId1" Type="http://schemas.openxmlformats.org/officeDocument/2006/relationships/externalLinkPath" Target="/Jorika/Nov&#233;%20cen&#237;ky%20-%20Excel/Harvia%20-%20slou&#269;en&#253;%20-%20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aze"/>
      <sheetName val="Kurzy"/>
      <sheetName val="Přehled"/>
      <sheetName val="Kalkulace"/>
      <sheetName val="Sentio+HA 2026"/>
      <sheetName val="Sentio+HA 2025"/>
      <sheetName val="Sentio+HA 2025 (2)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886C23-9ABD-483E-B4D4-5FC9CEE32461}" name="Table9" displayName="Table9" ref="B3:E834" totalsRowShown="0">
  <autoFilter ref="B3:E834" xr:uid="{5F886C23-9ABD-483E-B4D4-5FC9CEE32461}"/>
  <tableColumns count="4">
    <tableColumn id="1" xr3:uid="{1DC1DB5D-641F-49AE-BAB2-E58D475B6F0A}" name="Code" dataDxfId="3">
      <calculatedColumnFormula>IFERROR(IF([1]!KalkulaceTable[[#This Row],[Kód]]&lt;&gt;0,[1]!KalkulaceTable[[#This Row],[Kód]],""),"")</calculatedColumnFormula>
    </tableColumn>
    <tableColumn id="2" xr3:uid="{55397539-B56D-4986-A96F-B531CBF9E742}" name="Name" dataDxfId="2">
      <calculatedColumnFormula>IF([1]!Table910[[#This Row],[Code]]&lt;&gt;"",[1]!KalkulaceTable[[#This Row],[Název]],"")</calculatedColumnFormula>
    </tableColumn>
    <tableColumn id="3" xr3:uid="{4E1AFA84-BE08-4031-A132-2F5E265A5B42}" name="Price CZK" dataDxfId="1">
      <calculatedColumnFormula>IF([1]!Table910[[#This Row],[Code]]&lt;&gt;"",[1]!KalkulaceTable[[#This Row],[cena P1 CZ]],"")</calculatedColumnFormula>
    </tableColumn>
    <tableColumn id="4" xr3:uid="{5E5B6F21-F0FF-4C73-9183-B8A7C40BA03F}" name="Price EUR" dataDxfId="0">
      <calculatedColumnFormula>IF([1]!Table910[[#This Row],[Code]]&lt;&gt;"",[1]!KalkulaceTable[[#This Row],[cena P1 SK]],"")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D2F5-99DE-468E-85F5-120EC70988E6}">
  <dimension ref="B2:E834"/>
  <sheetViews>
    <sheetView tabSelected="1" workbookViewId="0">
      <selection activeCell="G5" sqref="G5"/>
    </sheetView>
  </sheetViews>
  <sheetFormatPr defaultRowHeight="14.4" x14ac:dyDescent="0.3"/>
  <cols>
    <col min="4" max="4" width="11.109375" bestFit="1" customWidth="1"/>
    <col min="5" max="5" width="11.33203125" bestFit="1" customWidth="1"/>
  </cols>
  <sheetData>
    <row r="2" spans="2:5" x14ac:dyDescent="0.3">
      <c r="B2" t="s">
        <v>4</v>
      </c>
    </row>
    <row r="3" spans="2:5" x14ac:dyDescent="0.3">
      <c r="B3" t="s">
        <v>0</v>
      </c>
      <c r="C3" t="s">
        <v>1</v>
      </c>
      <c r="D3" t="s">
        <v>2</v>
      </c>
      <c r="E3" t="s">
        <v>3</v>
      </c>
    </row>
    <row r="4" spans="2:5" x14ac:dyDescent="0.3">
      <c r="B4" t="str">
        <f>IFERROR(IF([1]!KalkulaceTable[[#This Row],[Kód]]&lt;&gt;0,[1]!KalkulaceTable[[#This Row],[Kód]],""),"")</f>
        <v>SMBB2</v>
      </c>
      <c r="C4" t="str">
        <f ca="1">IF([1]!Table910[[#This Row],[Code]]&lt;&gt;"",[1]!KalkulaceTable[[#This Row],[Název]],"")</f>
        <v>Lavice pro parní sauny BS2 - HARVIA spa modul</v>
      </c>
      <c r="D4" s="1">
        <f ca="1">IF([1]!Table910[[#This Row],[Code]]&lt;&gt;"",[1]!KalkulaceTable[[#This Row],[cena P1 CZ]],"")</f>
        <v>7655.6468333333332</v>
      </c>
      <c r="E4" s="2">
        <f>IF([1]!Table910[[#This Row],[Code]]&lt;&gt;"",[1]!KalkulaceTable[[#This Row],[cena P1 SK]],"")</f>
        <v>315.34999999999997</v>
      </c>
    </row>
    <row r="5" spans="2:5" x14ac:dyDescent="0.3">
      <c r="B5" t="str">
        <f>IFERROR(IF([1]!KalkulaceTable[[#This Row],[Kód]]&lt;&gt;0,[1]!KalkulaceTable[[#This Row],[Kód]],""),"")</f>
        <v>SMSS21</v>
      </c>
      <c r="C5" t="str">
        <f ca="1">IF([1]!Table910[[#This Row],[Code]]&lt;&gt;"",[1]!KalkulaceTable[[#This Row],[Název]],"")</f>
        <v>Sprchový korpus Shower - HARVIA spa modul</v>
      </c>
      <c r="D5" s="1">
        <f ca="1">IF([1]!Table910[[#This Row],[Code]]&lt;&gt;"",[1]!KalkulaceTable[[#This Row],[cena P1 CZ]],"")</f>
        <v>37353.778699999995</v>
      </c>
      <c r="E5" s="2">
        <f>IF([1]!Table910[[#This Row],[Code]]&lt;&gt;"",[1]!KalkulaceTable[[#This Row],[cena P1 SK]],"")</f>
        <v>1538.6699999999998</v>
      </c>
    </row>
    <row r="6" spans="2:5" x14ac:dyDescent="0.3">
      <c r="B6" t="str">
        <f>IFERROR(IF([1]!KalkulaceTable[[#This Row],[Kód]]&lt;&gt;0,[1]!KalkulaceTable[[#This Row],[Kód]],""),"")</f>
        <v>SMSR2020</v>
      </c>
      <c r="C6" t="str">
        <f ca="1">IF([1]!Table910[[#This Row],[Code]]&lt;&gt;"",[1]!KalkulaceTable[[#This Row],[Název]],"")</f>
        <v>Parní sauna HARVIA 200x200 cm</v>
      </c>
      <c r="D6" s="1">
        <f ca="1">IF([1]!Table910[[#This Row],[Code]]&lt;&gt;"",[1]!KalkulaceTable[[#This Row],[cena P1 CZ]],"")</f>
        <v>60667.390000000007</v>
      </c>
      <c r="E6" s="2">
        <f>IF([1]!Table910[[#This Row],[Code]]&lt;&gt;"",[1]!KalkulaceTable[[#This Row],[cena P1 SK]],"")</f>
        <v>2499</v>
      </c>
    </row>
    <row r="7" spans="2:5" x14ac:dyDescent="0.3">
      <c r="B7" t="str">
        <f>IFERROR(IF([1]!KalkulaceTable[[#This Row],[Kód]]&lt;&gt;0,[1]!KalkulaceTable[[#This Row],[Kód]],""),"")</f>
        <v>SMSR1520</v>
      </c>
      <c r="C7" t="str">
        <f ca="1">IF([1]!Table910[[#This Row],[Code]]&lt;&gt;"",[1]!KalkulaceTable[[#This Row],[Název]],"")</f>
        <v>Parní sauna HARVIA 150x200 cm</v>
      </c>
      <c r="D7" s="1">
        <f ca="1">IF([1]!Table910[[#This Row],[Code]]&lt;&gt;"",[1]!KalkulaceTable[[#This Row],[cena P1 CZ]],"")</f>
        <v>57894.023599999993</v>
      </c>
      <c r="E7" s="2">
        <f>IF([1]!Table910[[#This Row],[Code]]&lt;&gt;"",[1]!KalkulaceTable[[#This Row],[cena P1 SK]],"")</f>
        <v>2384.7599999999998</v>
      </c>
    </row>
    <row r="8" spans="2:5" x14ac:dyDescent="0.3">
      <c r="B8" t="str">
        <f>IFERROR(IF([1]!KalkulaceTable[[#This Row],[Kód]]&lt;&gt;0,[1]!KalkulaceTable[[#This Row],[Kód]],""),"")</f>
        <v>SMSR2030</v>
      </c>
      <c r="C8" t="str">
        <f ca="1">IF([1]!Table910[[#This Row],[Code]]&lt;&gt;"",[1]!KalkulaceTable[[#This Row],[Název]],"")</f>
        <v>Parní sauna HARVIA 200x300 cm</v>
      </c>
      <c r="D8" s="1">
        <f ca="1">IF([1]!Table910[[#This Row],[Code]]&lt;&gt;"",[1]!KalkulaceTable[[#This Row],[cena P1 CZ]],"")</f>
        <v>71645.298666666669</v>
      </c>
      <c r="E8" s="2">
        <f>IF([1]!Table910[[#This Row],[Code]]&lt;&gt;"",[1]!KalkulaceTable[[#This Row],[cena P1 SK]],"")</f>
        <v>2951.2</v>
      </c>
    </row>
    <row r="9" spans="2:5" x14ac:dyDescent="0.3">
      <c r="B9" t="str">
        <f>IFERROR(IF([1]!KalkulaceTable[[#This Row],[Kód]]&lt;&gt;0,[1]!KalkulaceTable[[#This Row],[Kód]],""),"")</f>
        <v>SMSC21</v>
      </c>
      <c r="C9" t="str">
        <f ca="1">IF([1]!Table910[[#This Row],[Code]]&lt;&gt;"",[1]!KalkulaceTable[[#This Row],[Název]],"")</f>
        <v>Sprchový korpus Circle - HARVIA spa modul</v>
      </c>
      <c r="D9" s="1">
        <f ca="1">IF([1]!Table910[[#This Row],[Code]]&lt;&gt;"",[1]!KalkulaceTable[[#This Row],[cena P1 CZ]],"")</f>
        <v>13924.610466666665</v>
      </c>
      <c r="E9" s="2">
        <f>IF([1]!Table910[[#This Row],[Code]]&lt;&gt;"",[1]!KalkulaceTable[[#This Row],[cena P1 SK]],"")</f>
        <v>573.57999999999993</v>
      </c>
    </row>
    <row r="10" spans="2:5" x14ac:dyDescent="0.3">
      <c r="B10" t="str">
        <f>IFERROR(IF([1]!KalkulaceTable[[#This Row],[Kód]]&lt;&gt;0,[1]!KalkulaceTable[[#This Row],[Kód]],""),"")</f>
        <v>S2119LD</v>
      </c>
      <c r="C10" t="str">
        <f ca="1">IF([1]!Table910[[#This Row],[Code]]&lt;&gt;"",[1]!KalkulaceTable[[#This Row],[Název]],"")</f>
        <v>Sauna HARVIA Solide S2119LD</v>
      </c>
      <c r="D10" s="1">
        <f ca="1">IF([1]!Table910[[#This Row],[Code]]&lt;&gt;"",[1]!KalkulaceTable[[#This Row],[cena P1 CZ]],"")</f>
        <v>123811</v>
      </c>
      <c r="E10" s="2">
        <f>IF([1]!Table910[[#This Row],[Code]]&lt;&gt;"",[1]!KalkulaceTable[[#This Row],[cena P1 SK]],"")</f>
        <v>5100</v>
      </c>
    </row>
    <row r="11" spans="2:5" x14ac:dyDescent="0.3">
      <c r="B11" t="str">
        <f>IFERROR(IF([1]!KalkulaceTable[[#This Row],[Kód]]&lt;&gt;0,[1]!KalkulaceTable[[#This Row],[Kód]],""),"")</f>
        <v>SMSR1515</v>
      </c>
      <c r="C11" t="str">
        <f ca="1">IF([1]!Table910[[#This Row],[Code]]&lt;&gt;"",[1]!KalkulaceTable[[#This Row],[Název]],"")</f>
        <v>Parní sauna HARVIA 150x150 cm</v>
      </c>
      <c r="D11" s="1">
        <f ca="1">IF([1]!Table910[[#This Row],[Code]]&lt;&gt;"",[1]!KalkulaceTable[[#This Row],[cena P1 CZ]],"")</f>
        <v>54022.866333333332</v>
      </c>
      <c r="E11" s="2">
        <f>IF([1]!Table910[[#This Row],[Code]]&lt;&gt;"",[1]!KalkulaceTable[[#This Row],[cena P1 SK]],"")</f>
        <v>2225.2999999999997</v>
      </c>
    </row>
    <row r="12" spans="2:5" x14ac:dyDescent="0.3">
      <c r="B12" t="str">
        <f>IFERROR(IF([1]!KalkulaceTable[[#This Row],[Kód]]&lt;&gt;0,[1]!KalkulaceTable[[#This Row],[Kód]],""),"")</f>
        <v>SGS1310</v>
      </c>
      <c r="C12" t="str">
        <f ca="1">IF([1]!Table910[[#This Row],[Code]]&lt;&gt;"",[1]!KalkulaceTable[[#This Row],[Název]],"")</f>
        <v>Infrasauna Harvia Spectrum Small</v>
      </c>
      <c r="D12" s="1">
        <f ca="1">IF([1]!Table910[[#This Row],[Code]]&lt;&gt;"",[1]!KalkulaceTable[[#This Row],[cena P1 CZ]],"")</f>
        <v>66032.533333333326</v>
      </c>
      <c r="E12" s="2">
        <f>IF([1]!Table910[[#This Row],[Code]]&lt;&gt;"",[1]!KalkulaceTable[[#This Row],[cena P1 SK]],"")</f>
        <v>2720</v>
      </c>
    </row>
    <row r="13" spans="2:5" x14ac:dyDescent="0.3">
      <c r="B13" t="str">
        <f>IFERROR(IF([1]!KalkulaceTable[[#This Row],[Kód]]&lt;&gt;0,[1]!KalkulaceTable[[#This Row],[Kód]],""),"")</f>
        <v>S2122LD</v>
      </c>
      <c r="C13" t="str">
        <f ca="1">IF([1]!Table910[[#This Row],[Code]]&lt;&gt;"",[1]!KalkulaceTable[[#This Row],[Název]],"")</f>
        <v>Sauna HARVIA Solide S2122LD</v>
      </c>
      <c r="D13" s="1">
        <f ca="1">IF([1]!Table910[[#This Row],[Code]]&lt;&gt;"",[1]!KalkulaceTable[[#This Row],[cena P1 CZ]],"")</f>
        <v>138255.61666666667</v>
      </c>
      <c r="E13" s="2">
        <f>IF([1]!Table910[[#This Row],[Code]]&lt;&gt;"",[1]!KalkulaceTable[[#This Row],[cena P1 SK]],"")</f>
        <v>5695</v>
      </c>
    </row>
    <row r="14" spans="2:5" x14ac:dyDescent="0.3">
      <c r="B14" t="str">
        <f>IFERROR(IF([1]!KalkulaceTable[[#This Row],[Kód]]&lt;&gt;0,[1]!KalkulaceTable[[#This Row],[Kód]],""),"")</f>
        <v>S2125LD</v>
      </c>
      <c r="C14" t="str">
        <f ca="1">IF([1]!Table910[[#This Row],[Code]]&lt;&gt;"",[1]!KalkulaceTable[[#This Row],[Název]],"")</f>
        <v>Sauna HARVIA Solide S2125LD</v>
      </c>
      <c r="D14" s="1">
        <f ca="1">IF([1]!Table910[[#This Row],[Code]]&lt;&gt;"",[1]!KalkulaceTable[[#This Row],[cena P1 CZ]],"")</f>
        <v>152700.23333333334</v>
      </c>
      <c r="E14" s="2">
        <f>IF([1]!Table910[[#This Row],[Code]]&lt;&gt;"",[1]!KalkulaceTable[[#This Row],[cena P1 SK]],"")</f>
        <v>6290</v>
      </c>
    </row>
    <row r="15" spans="2:5" x14ac:dyDescent="0.3">
      <c r="B15" t="str">
        <f>IFERROR(IF([1]!KalkulaceTable[[#This Row],[Kód]]&lt;&gt;0,[1]!KalkulaceTable[[#This Row],[Kód]],""),"")</f>
        <v>SMBB1</v>
      </c>
      <c r="C15" t="str">
        <f ca="1">IF([1]!Table910[[#This Row],[Code]]&lt;&gt;"",[1]!KalkulaceTable[[#This Row],[Název]],"")</f>
        <v>Lavice pro parní sauny BS1 - HARVIA spa modul</v>
      </c>
      <c r="D15" s="1">
        <f ca="1">IF([1]!Table910[[#This Row],[Code]]&lt;&gt;"",[1]!KalkulaceTable[[#This Row],[cena P1 CZ]],"")</f>
        <v>7540.089899999999</v>
      </c>
      <c r="E15" s="2">
        <f>IF([1]!Table910[[#This Row],[Code]]&lt;&gt;"",[1]!KalkulaceTable[[#This Row],[cena P1 SK]],"")</f>
        <v>310.58999999999997</v>
      </c>
    </row>
    <row r="16" spans="2:5" x14ac:dyDescent="0.3">
      <c r="B16" t="str">
        <f>IFERROR(IF([1]!KalkulaceTable[[#This Row],[Kód]]&lt;&gt;0,[1]!KalkulaceTable[[#This Row],[Kód]],""),"")</f>
        <v>SMBB</v>
      </c>
      <c r="C16" t="str">
        <f ca="1">IF([1]!Table910[[#This Row],[Code]]&lt;&gt;"",[1]!KalkulaceTable[[#This Row],[Název]],"")</f>
        <v>Lavice pro parní sauny BS - HARVIA spa modul</v>
      </c>
      <c r="D16" s="1">
        <f ca="1">IF([1]!Table910[[#This Row],[Code]]&lt;&gt;"",[1]!KalkulaceTable[[#This Row],[cena P1 CZ]],"")</f>
        <v>6904.5267666666659</v>
      </c>
      <c r="E16" s="2">
        <f>IF([1]!Table910[[#This Row],[Code]]&lt;&gt;"",[1]!KalkulaceTable[[#This Row],[cena P1 SK]],"")</f>
        <v>284.40999999999997</v>
      </c>
    </row>
    <row r="17" spans="2:5" x14ac:dyDescent="0.3">
      <c r="B17" t="str">
        <f>IFERROR(IF([1]!KalkulaceTable[[#This Row],[Kód]]&lt;&gt;0,[1]!KalkulaceTable[[#This Row],[Kód]],""),"")</f>
        <v>HCBC600400</v>
      </c>
      <c r="C17" t="str">
        <f ca="1">IF([1]!Table910[[#This Row],[Code]]&lt;&gt;"",[1]!KalkulaceTable[[#This Row],[Název]],"")</f>
        <v>Saunová kamna HARVIA Vega Combi BC60SE</v>
      </c>
      <c r="D17" s="1">
        <f ca="1">IF([1]!Table910[[#This Row],[Code]]&lt;&gt;"",[1]!KalkulaceTable[[#This Row],[cena P1 CZ]],"")</f>
        <v>9450.9063333333324</v>
      </c>
      <c r="E17" s="2">
        <f>IF([1]!Table910[[#This Row],[Code]]&lt;&gt;"",[1]!KalkulaceTable[[#This Row],[cena P1 SK]],"")</f>
        <v>389.3</v>
      </c>
    </row>
    <row r="18" spans="2:5" x14ac:dyDescent="0.3">
      <c r="B18" t="str">
        <f>IFERROR(IF([1]!KalkulaceTable[[#This Row],[Kód]]&lt;&gt;0,[1]!KalkulaceTable[[#This Row],[Kód]],""),"")</f>
        <v>SMBC</v>
      </c>
      <c r="C18" t="str">
        <f ca="1">IF([1]!Table910[[#This Row],[Code]]&lt;&gt;"",[1]!KalkulaceTable[[#This Row],[Název]],"")</f>
        <v>Lavice pro parní sauny Couche - HARVIA spa modul</v>
      </c>
      <c r="D18" s="1">
        <f ca="1">IF([1]!Table910[[#This Row],[Code]]&lt;&gt;"",[1]!KalkulaceTable[[#This Row],[cena P1 CZ]],"")</f>
        <v>18517.998566666669</v>
      </c>
      <c r="E18" s="2">
        <f>IF([1]!Table910[[#This Row],[Code]]&lt;&gt;"",[1]!KalkulaceTable[[#This Row],[cena P1 SK]],"")</f>
        <v>762.79</v>
      </c>
    </row>
    <row r="19" spans="2:5" x14ac:dyDescent="0.3">
      <c r="B19" t="str">
        <f>IFERROR(IF([1]!KalkulaceTable[[#This Row],[Kód]]&lt;&gt;0,[1]!KalkulaceTable[[#This Row],[Kód]],""),"")</f>
        <v>HCBC900400</v>
      </c>
      <c r="C19" t="str">
        <f ca="1">IF([1]!Table910[[#This Row],[Code]]&lt;&gt;"",[1]!KalkulaceTable[[#This Row],[Název]],"")</f>
        <v>Saunová kamna HARVIA Vega Combi BC90SE</v>
      </c>
      <c r="D19" s="1">
        <f ca="1">IF([1]!Table910[[#This Row],[Code]]&lt;&gt;"",[1]!KalkulaceTable[[#This Row],[cena P1 CZ]],"")</f>
        <v>10317.583333333334</v>
      </c>
      <c r="E19" s="2">
        <f>IF([1]!Table910[[#This Row],[Code]]&lt;&gt;"",[1]!KalkulaceTable[[#This Row],[cena P1 SK]],"")</f>
        <v>425</v>
      </c>
    </row>
    <row r="20" spans="2:5" x14ac:dyDescent="0.3">
      <c r="B20" t="str">
        <f>IFERROR(IF([1]!KalkulaceTable[[#This Row],[Kód]]&lt;&gt;0,[1]!KalkulaceTable[[#This Row],[Kód]],""),"")</f>
        <v>FSSTC616</v>
      </c>
      <c r="C20" t="str">
        <f ca="1">IF([1]!Table910[[#This Row],[Code]]&lt;&gt;"",[1]!KalkulaceTable[[#This Row],[Název]],"")</f>
        <v>Saunová kamna SENTIOTEC Viking Combi 6kW</v>
      </c>
      <c r="D20" s="1">
        <f ca="1">IF([1]!Table910[[#This Row],[Code]]&lt;&gt;"",[1]!KalkulaceTable[[#This Row],[cena P1 CZ]],"")</f>
        <v>7841.3633333333328</v>
      </c>
      <c r="E20" s="2">
        <f>IF([1]!Table910[[#This Row],[Code]]&lt;&gt;"",[1]!KalkulaceTable[[#This Row],[cena P1 SK]],"")</f>
        <v>323</v>
      </c>
    </row>
    <row r="21" spans="2:5" x14ac:dyDescent="0.3">
      <c r="B21" t="str">
        <f>IFERROR(IF([1]!KalkulaceTable[[#This Row],[Kód]]&lt;&gt;0,[1]!KalkulaceTable[[#This Row],[Kód]],""),"")</f>
        <v>SMBS</v>
      </c>
      <c r="C21" t="str">
        <f ca="1">IF([1]!Table910[[#This Row],[Code]]&lt;&gt;"",[1]!KalkulaceTable[[#This Row],[Název]],"")</f>
        <v>Lavice pro parní sauny Sleep - HARVIA spa modul</v>
      </c>
      <c r="D21" s="1">
        <f ca="1">IF([1]!Table910[[#This Row],[Code]]&lt;&gt;"",[1]!KalkulaceTable[[#This Row],[cena P1 CZ]],"")</f>
        <v>18517.998566666669</v>
      </c>
      <c r="E21" s="2">
        <f>IF([1]!Table910[[#This Row],[Code]]&lt;&gt;"",[1]!KalkulaceTable[[#This Row],[cena P1 SK]],"")</f>
        <v>762.79</v>
      </c>
    </row>
    <row r="22" spans="2:5" x14ac:dyDescent="0.3">
      <c r="B22" t="str">
        <f>IFERROR(IF([1]!KalkulaceTable[[#This Row],[Kód]]&lt;&gt;0,[1]!KalkulaceTable[[#This Row],[Kód]],""),"")</f>
        <v>SASF02</v>
      </c>
      <c r="C22" t="str">
        <f ca="1">IF([1]!Table910[[#This Row],[Code]]&lt;&gt;"",[1]!KalkulaceTable[[#This Row],[Název]],"")</f>
        <v>Osvětlení do sauny HARVIA Luminous Fiber 2, IPX4</v>
      </c>
      <c r="D22" s="1">
        <f ca="1">IF([1]!Table910[[#This Row],[Code]]&lt;&gt;"",[1]!KalkulaceTable[[#This Row],[cena P1 CZ]],"")</f>
        <v>16206.859899999999</v>
      </c>
      <c r="E22" s="2">
        <f>IF([1]!Table910[[#This Row],[Code]]&lt;&gt;"",[1]!KalkulaceTable[[#This Row],[cena P1 SK]],"")</f>
        <v>667.58999999999992</v>
      </c>
    </row>
    <row r="23" spans="2:5" x14ac:dyDescent="0.3">
      <c r="B23" t="str">
        <f>IFERROR(IF([1]!KalkulaceTable[[#This Row],[Kód]]&lt;&gt;0,[1]!KalkulaceTable[[#This Row],[Kód]],""),"")</f>
        <v>WKLI22GESM</v>
      </c>
      <c r="C23" t="str">
        <f ca="1">IF([1]!Table910[[#This Row],[Code]]&lt;&gt;"",[1]!KalkulaceTable[[#This Row],[Název]],"")</f>
        <v>Saunová kamna na dřevo HARVIA Linear 22 GreenFlame ES</v>
      </c>
      <c r="D23" s="1">
        <f ca="1">IF([1]!Table910[[#This Row],[Code]]&lt;&gt;"",[1]!KalkulaceTable[[#This Row],[cena P1 CZ]],"")</f>
        <v>18571.649999999998</v>
      </c>
      <c r="E23" s="2">
        <f>IF([1]!Table910[[#This Row],[Code]]&lt;&gt;"",[1]!KalkulaceTable[[#This Row],[cena P1 SK]],"")</f>
        <v>765</v>
      </c>
    </row>
    <row r="24" spans="2:5" x14ac:dyDescent="0.3">
      <c r="B24" t="str">
        <f>IFERROR(IF([1]!KalkulaceTable[[#This Row],[Kód]]&lt;&gt;0,[1]!KalkulaceTable[[#This Row],[Kód]],""),"")</f>
        <v>WKLI22GLSM</v>
      </c>
      <c r="C24" t="str">
        <f ca="1">IF([1]!Table910[[#This Row],[Code]]&lt;&gt;"",[1]!KalkulaceTable[[#This Row],[Název]],"")</f>
        <v>Saunová kamna na dřevo HARVIA Linear 22 GreenFlame LS</v>
      </c>
      <c r="D24" s="1">
        <f ca="1">IF([1]!Table910[[#This Row],[Code]]&lt;&gt;"",[1]!KalkulaceTable[[#This Row],[cena P1 CZ]],"")</f>
        <v>18571.649999999998</v>
      </c>
      <c r="E24" s="2">
        <f>IF([1]!Table910[[#This Row],[Code]]&lt;&gt;"",[1]!KalkulaceTable[[#This Row],[cena P1 SK]],"")</f>
        <v>765</v>
      </c>
    </row>
    <row r="25" spans="2:5" x14ac:dyDescent="0.3">
      <c r="B25" t="str">
        <f>IFERROR(IF([1]!KalkulaceTable[[#This Row],[Kód]]&lt;&gt;0,[1]!KalkulaceTable[[#This Row],[Kód]],""),"")</f>
        <v>WKLI22GRSM</v>
      </c>
      <c r="C25" t="str">
        <f ca="1">IF([1]!Table910[[#This Row],[Code]]&lt;&gt;"",[1]!KalkulaceTable[[#This Row],[Název]],"")</f>
        <v>Saunová kamna na dřevo HARVIA Linear 22 GreenFlame RS</v>
      </c>
      <c r="D25" s="1">
        <f ca="1">IF([1]!Table910[[#This Row],[Code]]&lt;&gt;"",[1]!KalkulaceTable[[#This Row],[cena P1 CZ]],"")</f>
        <v>18571.649999999998</v>
      </c>
      <c r="E25" s="2">
        <f>IF([1]!Table910[[#This Row],[Code]]&lt;&gt;"",[1]!KalkulaceTable[[#This Row],[cena P1 SK]],"")</f>
        <v>765</v>
      </c>
    </row>
    <row r="26" spans="2:5" x14ac:dyDescent="0.3">
      <c r="B26" t="str">
        <f>IFERROR(IF([1]!KalkulaceTable[[#This Row],[Kód]]&lt;&gt;0,[1]!KalkulaceTable[[#This Row],[Kód]],""),"")</f>
        <v>FSSTC617</v>
      </c>
      <c r="C26" t="str">
        <f ca="1">IF([1]!Table910[[#This Row],[Code]]&lt;&gt;"",[1]!KalkulaceTable[[#This Row],[Název]],"")</f>
        <v>Saunová kamna SENTIOTEC Viking Combi 9kW</v>
      </c>
      <c r="D26" s="1">
        <f ca="1">IF([1]!Table910[[#This Row],[Code]]&lt;&gt;"",[1]!KalkulaceTable[[#This Row],[cena P1 CZ]],"")</f>
        <v>8542.9590000000007</v>
      </c>
      <c r="E26" s="2">
        <f>IF([1]!Table910[[#This Row],[Code]]&lt;&gt;"",[1]!KalkulaceTable[[#This Row],[cena P1 SK]],"")</f>
        <v>351.9</v>
      </c>
    </row>
    <row r="27" spans="2:5" x14ac:dyDescent="0.3">
      <c r="B27" t="str">
        <f>IFERROR(IF([1]!KalkulaceTable[[#This Row],[Kód]]&lt;&gt;0,[1]!KalkulaceTable[[#This Row],[Kód]],""),"")</f>
        <v>HPO1104XW</v>
      </c>
      <c r="C27" t="str">
        <f ca="1">IF([1]!Table910[[#This Row],[Code]]&lt;&gt;"",[1]!KalkulaceTable[[#This Row],[Název]],"")</f>
        <v>Saunová kamna HARVIA Legend Home PO110XW s WIFI - černá</v>
      </c>
      <c r="D27" s="1">
        <f ca="1">IF([1]!Table910[[#This Row],[Code]]&lt;&gt;"",[1]!KalkulaceTable[[#This Row],[cena P1 CZ]],"")</f>
        <v>21666.924999999999</v>
      </c>
      <c r="E27" s="2">
        <f>IF([1]!Table910[[#This Row],[Code]]&lt;&gt;"",[1]!KalkulaceTable[[#This Row],[cena P1 SK]],"")</f>
        <v>892.5</v>
      </c>
    </row>
    <row r="28" spans="2:5" x14ac:dyDescent="0.3">
      <c r="B28" t="str">
        <f>IFERROR(IF([1]!KalkulaceTable[[#This Row],[Kód]]&lt;&gt;0,[1]!KalkulaceTable[[#This Row],[Kód]],""),"")</f>
        <v>WK200ES</v>
      </c>
      <c r="C28" t="str">
        <f ca="1">IF([1]!Table910[[#This Row],[Code]]&lt;&gt;"",[1]!KalkulaceTable[[#This Row],[Název]],"")</f>
        <v>Saunová kamna na dřevo HARVIA 20 ES Pro</v>
      </c>
      <c r="D28" s="1">
        <f ca="1">IF([1]!Table910[[#This Row],[Code]]&lt;&gt;"",[1]!KalkulaceTable[[#This Row],[cena P1 CZ]],"")</f>
        <v>17539.891666666666</v>
      </c>
      <c r="E28" s="2">
        <f>IF([1]!Table910[[#This Row],[Code]]&lt;&gt;"",[1]!KalkulaceTable[[#This Row],[cena P1 SK]],"")</f>
        <v>722.5</v>
      </c>
    </row>
    <row r="29" spans="2:5" x14ac:dyDescent="0.3">
      <c r="B29" t="str">
        <f>IFERROR(IF([1]!KalkulaceTable[[#This Row],[Kód]]&lt;&gt;0,[1]!KalkulaceTable[[#This Row],[Kód]],""),"")</f>
        <v>FSSTC613</v>
      </c>
      <c r="C29" t="str">
        <f ca="1">IF([1]!Table910[[#This Row],[Code]]&lt;&gt;"",[1]!KalkulaceTable[[#This Row],[Název]],"")</f>
        <v>Saunová kamna SENTIOTEC Viking 6kW</v>
      </c>
      <c r="D29" s="1">
        <f ca="1">IF([1]!Table910[[#This Row],[Code]]&lt;&gt;"",[1]!KalkulaceTable[[#This Row],[cena P1 CZ]],"")</f>
        <v>4931.8048333333336</v>
      </c>
      <c r="E29" s="2">
        <f>IF([1]!Table910[[#This Row],[Code]]&lt;&gt;"",[1]!KalkulaceTable[[#This Row],[cena P1 SK]],"")</f>
        <v>203.15</v>
      </c>
    </row>
    <row r="30" spans="2:5" x14ac:dyDescent="0.3">
      <c r="B30" t="str">
        <f>IFERROR(IF([1]!KalkulaceTable[[#This Row],[Kód]]&lt;&gt;0,[1]!KalkulaceTable[[#This Row],[Kód]],""),"")</f>
        <v>CX1104CXW</v>
      </c>
      <c r="C30" t="str">
        <f ca="1">IF([1]!Table910[[#This Row],[Code]]&lt;&gt;"",[1]!KalkulaceTable[[#This Row],[Název]],"")</f>
        <v>Řídící jednotka HARVIA Xenio CX110C WIFI Combi</v>
      </c>
      <c r="D30" s="1">
        <f ca="1">IF([1]!Table910[[#This Row],[Code]]&lt;&gt;"",[1]!KalkulaceTable[[#This Row],[cena P1 CZ]],"")</f>
        <v>12690.627499999999</v>
      </c>
      <c r="E30" s="2">
        <f>IF([1]!Table910[[#This Row],[Code]]&lt;&gt;"",[1]!KalkulaceTable[[#This Row],[cena P1 SK]],"")</f>
        <v>522.75</v>
      </c>
    </row>
    <row r="31" spans="2:5" x14ac:dyDescent="0.3">
      <c r="B31" t="str">
        <f>IFERROR(IF([1]!KalkulaceTable[[#This Row],[Kód]]&lt;&gt;0,[1]!KalkulaceTable[[#This Row],[Kód]],""),"")</f>
        <v>FSSTC612</v>
      </c>
      <c r="C31" t="str">
        <f ca="1">IF([1]!Table910[[#This Row],[Code]]&lt;&gt;"",[1]!KalkulaceTable[[#This Row],[Název]],"")</f>
        <v>Saunová kamna SENTIOTEC Viking 4,5kW</v>
      </c>
      <c r="D31" s="1">
        <f ca="1">IF([1]!Table910[[#This Row],[Code]]&lt;&gt;"",[1]!KalkulaceTable[[#This Row],[cena P1 CZ]],"")</f>
        <v>4704.8180000000002</v>
      </c>
      <c r="E31" s="2">
        <f>IF([1]!Table910[[#This Row],[Code]]&lt;&gt;"",[1]!KalkulaceTable[[#This Row],[cena P1 SK]],"")</f>
        <v>193.79999999999998</v>
      </c>
    </row>
    <row r="32" spans="2:5" x14ac:dyDescent="0.3">
      <c r="B32" t="str">
        <f>IFERROR(IF([1]!KalkulaceTable[[#This Row],[Kód]]&lt;&gt;0,[1]!KalkulaceTable[[#This Row],[Kód]],""),"")</f>
        <v>FSSTC614</v>
      </c>
      <c r="C32" t="str">
        <f ca="1">IF([1]!Table910[[#This Row],[Code]]&lt;&gt;"",[1]!KalkulaceTable[[#This Row],[Název]],"")</f>
        <v>Saunová kamna SENTIOTEC Viking 8kW</v>
      </c>
      <c r="D32" s="1">
        <f ca="1">IF([1]!Table910[[#This Row],[Code]]&lt;&gt;"",[1]!KalkulaceTable[[#This Row],[cena P1 CZ]],"")</f>
        <v>5385.7784999999994</v>
      </c>
      <c r="E32" s="2">
        <f>IF([1]!Table910[[#This Row],[Code]]&lt;&gt;"",[1]!KalkulaceTable[[#This Row],[cena P1 SK]],"")</f>
        <v>221.85</v>
      </c>
    </row>
    <row r="33" spans="2:5" x14ac:dyDescent="0.3">
      <c r="B33" t="str">
        <f>IFERROR(IF([1]!KalkulaceTable[[#This Row],[Kód]]&lt;&gt;0,[1]!KalkulaceTable[[#This Row],[Kód]],""),"")</f>
        <v>FSSTC615</v>
      </c>
      <c r="C33" t="str">
        <f ca="1">IF([1]!Table910[[#This Row],[Code]]&lt;&gt;"",[1]!KalkulaceTable[[#This Row],[Název]],"")</f>
        <v>Saunová kamna SENTIOTEC Viking 9kW</v>
      </c>
      <c r="D33" s="1">
        <f ca="1">IF([1]!Table910[[#This Row],[Code]]&lt;&gt;"",[1]!KalkulaceTable[[#This Row],[cena P1 CZ]],"")</f>
        <v>5488.9543333333331</v>
      </c>
      <c r="E33" s="2">
        <f>IF([1]!Table910[[#This Row],[Code]]&lt;&gt;"",[1]!KalkulaceTable[[#This Row],[cena P1 SK]],"")</f>
        <v>226.1</v>
      </c>
    </row>
    <row r="34" spans="2:5" x14ac:dyDescent="0.3">
      <c r="B34" t="str">
        <f>IFERROR(IF([1]!KalkulaceTable[[#This Row],[Kód]]&lt;&gt;0,[1]!KalkulaceTable[[#This Row],[Kód]],""),"")</f>
        <v>SASF01</v>
      </c>
      <c r="C34" t="str">
        <f ca="1">IF([1]!Table910[[#This Row],[Code]]&lt;&gt;"",[1]!KalkulaceTable[[#This Row],[Název]],"")</f>
        <v>Osvětlení do sauny HARVIA Luminous Fiber 1, IPX4</v>
      </c>
      <c r="D34" s="1">
        <f ca="1">IF([1]!Table910[[#This Row],[Code]]&lt;&gt;"",[1]!KalkulaceTable[[#This Row],[cena P1 CZ]],"")</f>
        <v>15007.131309999999</v>
      </c>
      <c r="E34" s="2">
        <f>IF([1]!Table910[[#This Row],[Code]]&lt;&gt;"",[1]!KalkulaceTable[[#This Row],[cena P1 SK]],"")</f>
        <v>618.17099999999994</v>
      </c>
    </row>
    <row r="35" spans="2:5" x14ac:dyDescent="0.3">
      <c r="B35" t="str">
        <f>IFERROR(IF([1]!KalkulaceTable[[#This Row],[Kód]]&lt;&gt;0,[1]!KalkulaceTable[[#This Row],[Kód]],""),"")</f>
        <v>SASF09</v>
      </c>
      <c r="C35" t="str">
        <f ca="1">IF([1]!Table910[[#This Row],[Code]]&lt;&gt;"",[1]!KalkulaceTable[[#This Row],[Název]],"")</f>
        <v>Osvětlení do páry a infrasauny Harvia Luminous Fiber 9, IPX4</v>
      </c>
      <c r="D35" s="1">
        <f ca="1">IF([1]!Table910[[#This Row],[Code]]&lt;&gt;"",[1]!KalkulaceTable[[#This Row],[cena P1 CZ]],"")</f>
        <v>6335.4088700000002</v>
      </c>
      <c r="E35" s="2">
        <f>IF([1]!Table910[[#This Row],[Code]]&lt;&gt;"",[1]!KalkulaceTable[[#This Row],[cena P1 SK]],"")</f>
        <v>260.96699999999998</v>
      </c>
    </row>
    <row r="36" spans="2:5" x14ac:dyDescent="0.3">
      <c r="B36" t="str">
        <f>IFERROR(IF([1]!KalkulaceTable[[#This Row],[Kód]]&lt;&gt;0,[1]!KalkulaceTable[[#This Row],[Kód]],""),"")</f>
        <v>SAC00012</v>
      </c>
      <c r="C36" t="str">
        <f ca="1">IF([1]!Table910[[#This Row],[Code]]&lt;&gt;"",[1]!KalkulaceTable[[#This Row],[Název]],"")</f>
        <v>Odpařovací miska Harvia - nádoba nad saunová kamna, 12cm</v>
      </c>
      <c r="D36" s="1">
        <f ca="1">IF([1]!Table910[[#This Row],[Code]]&lt;&gt;"",[1]!KalkulaceTable[[#This Row],[cena P1 CZ]],"")</f>
        <v>680.91599568655636</v>
      </c>
      <c r="E36" s="2">
        <f>IF([1]!Table910[[#This Row],[Code]]&lt;&gt;"",[1]!KalkulaceTable[[#This Row],[cena P1 SK]],"")</f>
        <v>28.048166786484536</v>
      </c>
    </row>
    <row r="37" spans="2:5" x14ac:dyDescent="0.3">
      <c r="B37" t="str">
        <f>IFERROR(IF([1]!KalkulaceTable[[#This Row],[Kód]]&lt;&gt;0,[1]!KalkulaceTable[[#This Row],[Kód]],""),"")</f>
        <v>SGS810</v>
      </c>
      <c r="C37" t="str">
        <f ca="1">IF([1]!Table910[[#This Row],[Code]]&lt;&gt;"",[1]!KalkulaceTable[[#This Row],[Název]],"")</f>
        <v>Infrasauna Harvia Spectrum Mini</v>
      </c>
      <c r="D37" s="1">
        <f ca="1">IF([1]!Table910[[#This Row],[Code]]&lt;&gt;"",[1]!KalkulaceTable[[#This Row],[cena P1 CZ]],"")</f>
        <v>49524.4</v>
      </c>
      <c r="E37" s="2">
        <f>IF([1]!Table910[[#This Row],[Code]]&lt;&gt;"",[1]!KalkulaceTable[[#This Row],[cena P1 SK]],"")</f>
        <v>2040</v>
      </c>
    </row>
    <row r="38" spans="2:5" x14ac:dyDescent="0.3">
      <c r="B38" t="str">
        <f>IFERROR(IF([1]!KalkulaceTable[[#This Row],[Kód]]&lt;&gt;0,[1]!KalkulaceTable[[#This Row],[Kód]],""),"")</f>
        <v>PRO-D3</v>
      </c>
      <c r="C38" t="str">
        <f ca="1">IF([1]!Table910[[#This Row],[Code]]&lt;&gt;"",[1]!KalkulaceTable[[#This Row],[Název]],"")</f>
        <v>Regulace, řídící jednotka Harvia Pro D3, černá</v>
      </c>
      <c r="D38" s="1">
        <f ca="1">IF([1]!Table910[[#This Row],[Code]]&lt;&gt;"",[1]!KalkulaceTable[[#This Row],[cena P1 CZ]],"")</f>
        <v>12381.1</v>
      </c>
      <c r="E38" s="2">
        <f>IF([1]!Table910[[#This Row],[Code]]&lt;&gt;"",[1]!KalkulaceTable[[#This Row],[cena P1 SK]],"")</f>
        <v>510</v>
      </c>
    </row>
    <row r="39" spans="2:5" x14ac:dyDescent="0.3">
      <c r="B39" t="str">
        <f>IFERROR(IF([1]!KalkulaceTable[[#This Row],[Kód]]&lt;&gt;0,[1]!KalkulaceTable[[#This Row],[Kód]],""),"")</f>
        <v>HPO704XW</v>
      </c>
      <c r="C39" t="str">
        <f ca="1">IF([1]!Table910[[#This Row],[Code]]&lt;&gt;"",[1]!KalkulaceTable[[#This Row],[Název]],"")</f>
        <v>Saunová kamna HARVIA Legend Home PO70XW s WIFI - černá</v>
      </c>
      <c r="D39" s="1">
        <f ca="1">IF([1]!Table910[[#This Row],[Code]]&lt;&gt;"",[1]!KalkulaceTable[[#This Row],[cena P1 CZ]],"")</f>
        <v>20531.990833333333</v>
      </c>
      <c r="E39" s="2">
        <f>IF([1]!Table910[[#This Row],[Code]]&lt;&gt;"",[1]!KalkulaceTable[[#This Row],[cena P1 SK]],"")</f>
        <v>845.75</v>
      </c>
    </row>
    <row r="40" spans="2:5" x14ac:dyDescent="0.3">
      <c r="B40" t="str">
        <f>IFERROR(IF([1]!KalkulaceTable[[#This Row],[Kód]]&lt;&gt;0,[1]!KalkulaceTable[[#This Row],[Kód]],""),"")</f>
        <v>SASF07</v>
      </c>
      <c r="C40" t="str">
        <f ca="1">IF([1]!Table910[[#This Row],[Code]]&lt;&gt;"",[1]!KalkulaceTable[[#This Row],[Název]],"")</f>
        <v>Osvětlení do páry a infrasauny Harvia Luminous Fiber 7, IPX4</v>
      </c>
      <c r="D40" s="1">
        <f ca="1">IF([1]!Table910[[#This Row],[Code]]&lt;&gt;"",[1]!KalkulaceTable[[#This Row],[cena P1 CZ]],"")</f>
        <v>8271.8129100000006</v>
      </c>
      <c r="E40" s="2">
        <f>IF([1]!Table910[[#This Row],[Code]]&lt;&gt;"",[1]!KalkulaceTable[[#This Row],[cena P1 SK]],"")</f>
        <v>340.73099999999999</v>
      </c>
    </row>
    <row r="41" spans="2:5" x14ac:dyDescent="0.3">
      <c r="B41" t="str">
        <f>IFERROR(IF([1]!KalkulaceTable[[#This Row],[Kód]]&lt;&gt;0,[1]!KalkulaceTable[[#This Row],[Kód]],""),"")</f>
        <v>FSSTC609</v>
      </c>
      <c r="C41" t="str">
        <f ca="1">IF([1]!Table910[[#This Row],[Code]]&lt;&gt;"",[1]!KalkulaceTable[[#This Row],[Název]],"")</f>
        <v>Saunová kamna SENTIOTEC Viking (E) 6kW</v>
      </c>
      <c r="D41" s="1">
        <f ca="1">IF([1]!Table910[[#This Row],[Code]]&lt;&gt;"",[1]!KalkulaceTable[[#This Row],[cena P1 CZ]],"")</f>
        <v>4168.3036666666667</v>
      </c>
      <c r="E41" s="2">
        <f>IF([1]!Table910[[#This Row],[Code]]&lt;&gt;"",[1]!KalkulaceTable[[#This Row],[cena P1 SK]],"")</f>
        <v>171.7</v>
      </c>
    </row>
    <row r="42" spans="2:5" x14ac:dyDescent="0.3">
      <c r="B42" t="str">
        <f>IFERROR(IF([1]!KalkulaceTable[[#This Row],[Kód]]&lt;&gt;0,[1]!KalkulaceTable[[#This Row],[Kód]],""),"")</f>
        <v>FSSTC608</v>
      </c>
      <c r="C42" t="str">
        <f ca="1">IF([1]!Table910[[#This Row],[Code]]&lt;&gt;"",[1]!KalkulaceTable[[#This Row],[Název]],"")</f>
        <v>Saunová kamna SENTIOTEC Viking (E) 4,5kW</v>
      </c>
      <c r="D42" s="1">
        <f ca="1">IF([1]!Table910[[#This Row],[Code]]&lt;&gt;"",[1]!KalkulaceTable[[#This Row],[cena P1 CZ]],"")</f>
        <v>3920.6816666666664</v>
      </c>
      <c r="E42" s="2">
        <f>IF([1]!Table910[[#This Row],[Code]]&lt;&gt;"",[1]!KalkulaceTable[[#This Row],[cena P1 SK]],"")</f>
        <v>161.5</v>
      </c>
    </row>
    <row r="43" spans="2:5" x14ac:dyDescent="0.3">
      <c r="B43" t="str">
        <f>IFERROR(IF([1]!KalkulaceTable[[#This Row],[Kód]]&lt;&gt;0,[1]!KalkulaceTable[[#This Row],[Kód]],""),"")</f>
        <v>WK300LD</v>
      </c>
      <c r="C43" t="str">
        <f ca="1">IF([1]!Table910[[#This Row],[Code]]&lt;&gt;"",[1]!KalkulaceTable[[#This Row],[Název]],"")</f>
        <v>Saunová kamna na dřevo HARVIA Legend 300</v>
      </c>
      <c r="D43" s="1">
        <f ca="1">IF([1]!Table910[[#This Row],[Code]]&lt;&gt;"",[1]!KalkulaceTable[[#This Row],[cena P1 CZ]],"")</f>
        <v>33016.266666666663</v>
      </c>
      <c r="E43" s="2">
        <f>IF([1]!Table910[[#This Row],[Code]]&lt;&gt;"",[1]!KalkulaceTable[[#This Row],[cena P1 SK]],"")</f>
        <v>1360</v>
      </c>
    </row>
    <row r="44" spans="2:5" x14ac:dyDescent="0.3">
      <c r="B44" t="str">
        <f>IFERROR(IF([1]!KalkulaceTable[[#This Row],[Kód]]&lt;&gt;0,[1]!KalkulaceTable[[#This Row],[Kód]],""),"")</f>
        <v>FSSTC610</v>
      </c>
      <c r="C44" t="str">
        <f ca="1">IF([1]!Table910[[#This Row],[Code]]&lt;&gt;"",[1]!KalkulaceTable[[#This Row],[Název]],"")</f>
        <v>Saunová kamna SENTIOTEC Viking (E) 8kW</v>
      </c>
      <c r="D44" s="1">
        <f ca="1">IF([1]!Table910[[#This Row],[Code]]&lt;&gt;"",[1]!KalkulaceTable[[#This Row],[cena P1 CZ]],"")</f>
        <v>4415.925666666667</v>
      </c>
      <c r="E44" s="2">
        <f>IF([1]!Table910[[#This Row],[Code]]&lt;&gt;"",[1]!KalkulaceTable[[#This Row],[cena P1 SK]],"")</f>
        <v>181.9</v>
      </c>
    </row>
    <row r="45" spans="2:5" x14ac:dyDescent="0.3">
      <c r="B45" t="str">
        <f>IFERROR(IF([1]!KalkulaceTable[[#This Row],[Kód]]&lt;&gt;0,[1]!KalkulaceTable[[#This Row],[Kód]],""),"")</f>
        <v>HSP604MXW</v>
      </c>
      <c r="C45" t="str">
        <f ca="1">IF([1]!Table910[[#This Row],[Code]]&lt;&gt;"",[1]!KalkulaceTable[[#This Row],[Název]],"")</f>
        <v>Elektrická kamna Harvia Spirit SP60XW 6,0 kW WiFi černá</v>
      </c>
      <c r="D45" s="1">
        <f ca="1">IF([1]!Table910[[#This Row],[Code]]&lt;&gt;"",[1]!KalkulaceTable[[#This Row],[cena P1 CZ]],"")</f>
        <v>16157.335500000001</v>
      </c>
      <c r="E45" s="2">
        <f>IF([1]!Table910[[#This Row],[Code]]&lt;&gt;"",[1]!KalkulaceTable[[#This Row],[cena P1 SK]],"")</f>
        <v>665.55</v>
      </c>
    </row>
    <row r="46" spans="2:5" x14ac:dyDescent="0.3">
      <c r="B46" t="str">
        <f>IFERROR(IF([1]!KalkulaceTable[[#This Row],[Kód]]&lt;&gt;0,[1]!KalkulaceTable[[#This Row],[Kód]],""),"")</f>
        <v>WC4-C-10</v>
      </c>
      <c r="C46" t="str">
        <f ca="1">IF([1]!Table910[[#This Row],[Code]]&lt;&gt;"",[1]!KalkulaceTable[[#This Row],[Název]],"")</f>
        <v>Datový kabel Harvia RJ10, 4-pol. 10 m, propojovací</v>
      </c>
      <c r="D46" s="1">
        <f ca="1">IF([1]!Table910[[#This Row],[Code]]&lt;&gt;"",[1]!KalkulaceTable[[#This Row],[cena P1 CZ]],"")</f>
        <v>462.22773333333328</v>
      </c>
      <c r="E46" s="2">
        <f>IF([1]!Table910[[#This Row],[Code]]&lt;&gt;"",[1]!KalkulaceTable[[#This Row],[cena P1 SK]],"")</f>
        <v>19.04</v>
      </c>
    </row>
    <row r="47" spans="2:5" x14ac:dyDescent="0.3">
      <c r="B47" t="str">
        <f>IFERROR(IF([1]!KalkulaceTable[[#This Row],[Kód]]&lt;&gt;0,[1]!KalkulaceTable[[#This Row],[Kód]],""),"")</f>
        <v>HSP904MXW</v>
      </c>
      <c r="C47" t="str">
        <f ca="1">IF([1]!Table910[[#This Row],[Code]]&lt;&gt;"",[1]!KalkulaceTable[[#This Row],[Název]],"")</f>
        <v>Elektrická kamna Harvia Spirit SP90XW 9,0 kW WiFi černá</v>
      </c>
      <c r="D47" s="1">
        <f ca="1">IF([1]!Table910[[#This Row],[Code]]&lt;&gt;"",[1]!KalkulaceTable[[#This Row],[cena P1 CZ]],"")</f>
        <v>17890.6895</v>
      </c>
      <c r="E47" s="2">
        <f>IF([1]!Table910[[#This Row],[Code]]&lt;&gt;"",[1]!KalkulaceTable[[#This Row],[cena P1 SK]],"")</f>
        <v>736.94999999999993</v>
      </c>
    </row>
    <row r="48" spans="2:5" x14ac:dyDescent="0.3">
      <c r="B48" t="str">
        <f>IFERROR(IF([1]!KalkulaceTable[[#This Row],[Kód]]&lt;&gt;0,[1]!KalkulaceTable[[#This Row],[Kód]],""),"")</f>
        <v>4020830</v>
      </c>
      <c r="C48" t="str">
        <f ca="1">IF([1]!Table910[[#This Row],[Code]]&lt;&gt;"",[1]!KalkulaceTable[[#This Row],[Název]],"")</f>
        <v>Sauna HARVIA Olympus 2040x2120mm</v>
      </c>
      <c r="D48" s="1">
        <f ca="1">IF([1]!Table910[[#This Row],[Code]]&lt;&gt;"",[1]!KalkulaceTable[[#This Row],[cena P1 CZ]],"")</f>
        <v>111429.9</v>
      </c>
      <c r="E48" s="2">
        <f>IF([1]!Table910[[#This Row],[Code]]&lt;&gt;"",[1]!KalkulaceTable[[#This Row],[cena P1 SK]],"")</f>
        <v>4590</v>
      </c>
    </row>
    <row r="49" spans="2:5" x14ac:dyDescent="0.3">
      <c r="B49" t="str">
        <f>IFERROR(IF([1]!KalkulaceTable[[#This Row],[Kód]]&lt;&gt;0,[1]!KalkulaceTable[[#This Row],[Kód]],""),"")</f>
        <v>HWO-090NS-P</v>
      </c>
      <c r="C49" t="str">
        <f ca="1">IF([1]!Table910[[#This Row],[Code]]&lt;&gt;"",[1]!KalkulaceTable[[#This Row],[Název]],"")</f>
        <v>Saunová kamna Harvia - skrytá kamna Hidden heater 9kW</v>
      </c>
      <c r="D49" s="1">
        <f ca="1">IF([1]!Table910[[#This Row],[Code]]&lt;&gt;"",[1]!KalkulaceTable[[#This Row],[cena P1 CZ]],"")</f>
        <v>21666.924999999999</v>
      </c>
      <c r="E49" s="2">
        <f>IF([1]!Table910[[#This Row],[Code]]&lt;&gt;"",[1]!KalkulaceTable[[#This Row],[cena P1 SK]],"")</f>
        <v>892.5</v>
      </c>
    </row>
    <row r="50" spans="2:5" x14ac:dyDescent="0.3">
      <c r="B50" t="str">
        <f>IFERROR(IF([1]!KalkulaceTable[[#This Row],[Kód]]&lt;&gt;0,[1]!KalkulaceTable[[#This Row],[Kód]],""),"")</f>
        <v>SGC1210BR</v>
      </c>
      <c r="C50" t="str">
        <f ca="1">IF([1]!Table910[[#This Row],[Code]]&lt;&gt;"",[1]!KalkulaceTable[[#This Row],[Název]],"")</f>
        <v>Infrasauna HARVIA Radiant pro 2 osoby</v>
      </c>
      <c r="D50" s="1">
        <f ca="1">IF([1]!Table910[[#This Row],[Code]]&lt;&gt;"",[1]!KalkulaceTable[[#This Row],[cena P1 CZ]],"")</f>
        <v>52619.674999999996</v>
      </c>
      <c r="E50" s="2">
        <f>IF([1]!Table910[[#This Row],[Code]]&lt;&gt;"",[1]!KalkulaceTable[[#This Row],[cena P1 SK]],"")</f>
        <v>2167.5</v>
      </c>
    </row>
    <row r="51" spans="2:5" x14ac:dyDescent="0.3">
      <c r="B51" t="str">
        <f>IFERROR(IF([1]!KalkulaceTable[[#This Row],[Kód]]&lt;&gt;0,[1]!KalkulaceTable[[#This Row],[Kód]],""),"")</f>
        <v>C105400S</v>
      </c>
      <c r="C51" t="str">
        <f ca="1">IF([1]!Table910[[#This Row],[Code]]&lt;&gt;"",[1]!KalkulaceTable[[#This Row],[Název]],"")</f>
        <v>Saunová regulace Harvia, řídící jednotka C105S</v>
      </c>
      <c r="D51" s="1">
        <f ca="1">IF([1]!Table910[[#This Row],[Code]]&lt;&gt;"",[1]!KalkulaceTable[[#This Row],[cena P1 CZ]],"")</f>
        <v>10105.453820000001</v>
      </c>
      <c r="E51" s="2">
        <f>IF([1]!Table910[[#This Row],[Code]]&lt;&gt;"",[1]!KalkulaceTable[[#This Row],[cena P1 SK]],"")</f>
        <v>416.262</v>
      </c>
    </row>
    <row r="52" spans="2:5" x14ac:dyDescent="0.3">
      <c r="B52" t="str">
        <f>IFERROR(IF([1]!KalkulaceTable[[#This Row],[Kód]]&lt;&gt;0,[1]!KalkulaceTable[[#This Row],[Kód]],""),"")</f>
        <v>ZHH-220</v>
      </c>
      <c r="C52" t="str">
        <f ca="1">IF([1]!Table910[[#This Row],[Code]]&lt;&gt;"",[1]!KalkulaceTable[[#This Row],[Název]],"")</f>
        <v>Polévací miska s hadičkou Harvia ke skrytým kamnům</v>
      </c>
      <c r="D52" s="1">
        <f ca="1">IF([1]!Table910[[#This Row],[Code]]&lt;&gt;"",[1]!KalkulaceTable[[#This Row],[cena P1 CZ]],"")</f>
        <v>2841.46245</v>
      </c>
      <c r="E52" s="2">
        <f>IF([1]!Table910[[#This Row],[Code]]&lt;&gt;"",[1]!KalkulaceTable[[#This Row],[cena P1 SK]],"")</f>
        <v>117.04499999999999</v>
      </c>
    </row>
    <row r="53" spans="2:5" x14ac:dyDescent="0.3">
      <c r="B53" t="str">
        <f>IFERROR(IF([1]!KalkulaceTable[[#This Row],[Kód]]&lt;&gt;0,[1]!KalkulaceTable[[#This Row],[Kód]],""),"")</f>
        <v>ZHH-221</v>
      </c>
      <c r="C53" t="str">
        <f ca="1">IF([1]!Table910[[#This Row],[Code]]&lt;&gt;"",[1]!KalkulaceTable[[#This Row],[Název]],"")</f>
        <v>Dřevěná podložka pro polévací misku Harvia</v>
      </c>
      <c r="D53" s="1">
        <f ca="1">IF([1]!Table910[[#This Row],[Code]]&lt;&gt;"",[1]!KalkulaceTable[[#This Row],[cena P1 CZ]],"")</f>
        <v>1978.4997799999999</v>
      </c>
      <c r="E53" s="2">
        <f>IF([1]!Table910[[#This Row],[Code]]&lt;&gt;"",[1]!KalkulaceTable[[#This Row],[cena P1 SK]],"")</f>
        <v>81.49799999999999</v>
      </c>
    </row>
    <row r="54" spans="2:5" x14ac:dyDescent="0.3">
      <c r="B54" t="str">
        <f>IFERROR(IF([1]!KalkulaceTable[[#This Row],[Kód]]&lt;&gt;0,[1]!KalkulaceTable[[#This Row],[Kód]],""),"")</f>
        <v>WK200C</v>
      </c>
      <c r="C54" t="str">
        <f ca="1">IF([1]!Table910[[#This Row],[Code]]&lt;&gt;"",[1]!KalkulaceTable[[#This Row],[Název]],"")</f>
        <v>Saunová kamna na dřevo HARVIA Linear 22</v>
      </c>
      <c r="D54" s="1">
        <f ca="1">IF([1]!Table910[[#This Row],[Code]]&lt;&gt;"",[1]!KalkulaceTable[[#This Row],[cena P1 CZ]],"")</f>
        <v>17127.188333333335</v>
      </c>
      <c r="E54" s="2">
        <f>IF([1]!Table910[[#This Row],[Code]]&lt;&gt;"",[1]!KalkulaceTable[[#This Row],[cena P1 SK]],"")</f>
        <v>705.5</v>
      </c>
    </row>
    <row r="55" spans="2:5" x14ac:dyDescent="0.3">
      <c r="B55" t="str">
        <f>IFERROR(IF([1]!KalkulaceTable[[#This Row],[Kód]]&lt;&gt;0,[1]!KalkulaceTable[[#This Row],[Kód]],""),"")</f>
        <v>FSSTC603</v>
      </c>
      <c r="C55" t="str">
        <f ca="1">IF([1]!Table910[[#This Row],[Code]]&lt;&gt;"",[1]!KalkulaceTable[[#This Row],[Název]],"")</f>
        <v>Saunová kamna SENTIOTEC 200 (E) - 6kW</v>
      </c>
      <c r="D55" s="1">
        <f ca="1">IF([1]!Table910[[#This Row],[Code]]&lt;&gt;"",[1]!KalkulaceTable[[#This Row],[cena P1 CZ]],"")</f>
        <v>5619.7812900000008</v>
      </c>
      <c r="E55" s="2">
        <f>IF([1]!Table910[[#This Row],[Code]]&lt;&gt;"",[1]!KalkulaceTable[[#This Row],[cena P1 SK]],"")</f>
        <v>231.48900000000003</v>
      </c>
    </row>
    <row r="56" spans="2:5" x14ac:dyDescent="0.3">
      <c r="B56" t="str">
        <f>IFERROR(IF([1]!KalkulaceTable[[#This Row],[Kód]]&lt;&gt;0,[1]!KalkulaceTable[[#This Row],[Kód]],""),"")</f>
        <v>HWO-105NS-P</v>
      </c>
      <c r="C56" t="str">
        <f ca="1">IF([1]!Table910[[#This Row],[Code]]&lt;&gt;"",[1]!KalkulaceTable[[#This Row],[Název]],"")</f>
        <v>Saunová kamna Harvia - skrytá kamna Hidden heater 10,5kW</v>
      </c>
      <c r="D56" s="1">
        <f ca="1">IF([1]!Table910[[#This Row],[Code]]&lt;&gt;"",[1]!KalkulaceTable[[#This Row],[cena P1 CZ]],"")</f>
        <v>23730.441666666666</v>
      </c>
      <c r="E56" s="2">
        <f>IF([1]!Table910[[#This Row],[Code]]&lt;&gt;"",[1]!KalkulaceTable[[#This Row],[cena P1 SK]],"")</f>
        <v>977.5</v>
      </c>
    </row>
    <row r="57" spans="2:5" x14ac:dyDescent="0.3">
      <c r="B57" t="str">
        <f>IFERROR(IF([1]!KalkulaceTable[[#This Row],[Kód]]&lt;&gt;0,[1]!KalkulaceTable[[#This Row],[Kód]],""),"")</f>
        <v>RGBWS2020SV </v>
      </c>
      <c r="C57" t="str">
        <f ca="1">IF([1]!Table910[[#This Row],[Code]]&lt;&gt;"",[1]!KalkulaceTable[[#This Row],[Název]],"")</f>
        <v>RGBW LED osvětlení s ovládací jednotkou Harvia Xenio pro Vario View Large</v>
      </c>
      <c r="D57" s="1">
        <f ca="1">IF([1]!Table910[[#This Row],[Code]]&lt;&gt;"",[1]!KalkulaceTable[[#This Row],[cena P1 CZ]],"")</f>
        <v>15270.023333333333</v>
      </c>
      <c r="E57" s="2">
        <f>IF([1]!Table910[[#This Row],[Code]]&lt;&gt;"",[1]!KalkulaceTable[[#This Row],[cena P1 SK]],"")</f>
        <v>629</v>
      </c>
    </row>
    <row r="58" spans="2:5" x14ac:dyDescent="0.3">
      <c r="B58" t="str">
        <f>IFERROR(IF([1]!KalkulaceTable[[#This Row],[Kód]]&lt;&gt;0,[1]!KalkulaceTable[[#This Row],[Kód]],""),"")</f>
        <v>WK300LDLUX</v>
      </c>
      <c r="C58" t="str">
        <f ca="1">IF([1]!Table910[[#This Row],[Code]]&lt;&gt;"",[1]!KalkulaceTable[[#This Row],[Název]],"")</f>
        <v>Saunová kamna na dřevo HARVIA Legend 300 Duo</v>
      </c>
      <c r="D58" s="1">
        <f ca="1">IF([1]!Table910[[#This Row],[Code]]&lt;&gt;"",[1]!KalkulaceTable[[#This Row],[cena P1 CZ]],"")</f>
        <v>39722.695833333331</v>
      </c>
      <c r="E58" s="2">
        <f>IF([1]!Table910[[#This Row],[Code]]&lt;&gt;"",[1]!KalkulaceTable[[#This Row],[cena P1 SK]],"")</f>
        <v>1636.25</v>
      </c>
    </row>
    <row r="59" spans="2:5" x14ac:dyDescent="0.3">
      <c r="B59" t="str">
        <f>IFERROR(IF([1]!KalkulaceTable[[#This Row],[Kód]]&lt;&gt;0,[1]!KalkulaceTable[[#This Row],[Kód]],""),"")</f>
        <v>SLDC02PS</v>
      </c>
      <c r="C59" t="str">
        <f ca="1">IF([1]!Table910[[#This Row],[Code]]&lt;&gt;"",[1]!KalkulaceTable[[#This Row],[Název]],"")</f>
        <v>Venkovní sauna Harvia Solide Compact</v>
      </c>
      <c r="D59" s="1">
        <f ca="1">IF([1]!Table910[[#This Row],[Code]]&lt;&gt;"",[1]!KalkulaceTable[[#This Row],[cena P1 CZ]],"")</f>
        <v>144446.16666666666</v>
      </c>
      <c r="E59" s="2">
        <f>IF([1]!Table910[[#This Row],[Code]]&lt;&gt;"",[1]!KalkulaceTable[[#This Row],[cena P1 SK]],"")</f>
        <v>5950</v>
      </c>
    </row>
    <row r="60" spans="2:5" x14ac:dyDescent="0.3">
      <c r="B60" t="str">
        <f>IFERROR(IF([1]!KalkulaceTable[[#This Row],[Kód]]&lt;&gt;0,[1]!KalkulaceTable[[#This Row],[Kód]],""),"")</f>
        <v>SGC0909BR</v>
      </c>
      <c r="C60" t="str">
        <f ca="1">IF([1]!Table910[[#This Row],[Code]]&lt;&gt;"",[1]!KalkulaceTable[[#This Row],[Název]],"")</f>
        <v>Infrasauna HARVIA Radiant pro 1 osobu</v>
      </c>
      <c r="D60" s="1">
        <f ca="1">IF([1]!Table910[[#This Row],[Code]]&lt;&gt;"",[1]!KalkulaceTable[[#This Row],[cena P1 CZ]],"")</f>
        <v>48492.64166666667</v>
      </c>
      <c r="E60" s="2">
        <f>IF([1]!Table910[[#This Row],[Code]]&lt;&gt;"",[1]!KalkulaceTable[[#This Row],[cena P1 SK]],"")</f>
        <v>1997.5</v>
      </c>
    </row>
    <row r="61" spans="2:5" x14ac:dyDescent="0.3">
      <c r="B61" t="str">
        <f>IFERROR(IF([1]!KalkulaceTable[[#This Row],[Kód]]&lt;&gt;0,[1]!KalkulaceTable[[#This Row],[Kód]],""),"")</f>
        <v>WK240LDLUX</v>
      </c>
      <c r="C61" t="str">
        <f ca="1">IF([1]!Table910[[#This Row],[Code]]&lt;&gt;"",[1]!KalkulaceTable[[#This Row],[Název]],"")</f>
        <v>Saunová kamna na dřevo HARVIA Legend 240 Duo</v>
      </c>
      <c r="D61" s="1">
        <f ca="1">IF([1]!Table910[[#This Row],[Code]]&lt;&gt;"",[1]!KalkulaceTable[[#This Row],[cena P1 CZ]],"")</f>
        <v>30952.75</v>
      </c>
      <c r="E61" s="2">
        <f>IF([1]!Table910[[#This Row],[Code]]&lt;&gt;"",[1]!KalkulaceTable[[#This Row],[cena P1 SK]],"")</f>
        <v>1275</v>
      </c>
    </row>
    <row r="62" spans="2:5" x14ac:dyDescent="0.3">
      <c r="B62" t="str">
        <f>IFERROR(IF([1]!KalkulaceTable[[#This Row],[Kód]]&lt;&gt;0,[1]!KalkulaceTable[[#This Row],[Kód]],""),"")</f>
        <v>ZVK-532</v>
      </c>
      <c r="C62" t="str">
        <f ca="1">IF([1]!Table910[[#This Row],[Code]]&lt;&gt;"",[1]!KalkulaceTable[[#This Row],[Název]],"")</f>
        <v>HARVIA fitinka ROUND, krystal</v>
      </c>
      <c r="D62" s="1">
        <f ca="1">IF([1]!Table910[[#This Row],[Code]]&lt;&gt;"",[1]!KalkulaceTable[[#This Row],[cena P1 CZ]],"")</f>
        <v>491.11696666666666</v>
      </c>
      <c r="E62" s="2">
        <f>IF([1]!Table910[[#This Row],[Code]]&lt;&gt;"",[1]!KalkulaceTable[[#This Row],[cena P1 SK]],"")</f>
        <v>20.23</v>
      </c>
    </row>
    <row r="63" spans="2:5" x14ac:dyDescent="0.3">
      <c r="B63" t="str">
        <f>IFERROR(IF([1]!KalkulaceTable[[#This Row],[Kód]]&lt;&gt;0,[1]!KalkulaceTable[[#This Row],[Kód]],""),"")</f>
        <v>ZVK-533</v>
      </c>
      <c r="C63" t="str">
        <f ca="1">IF([1]!Table910[[#This Row],[Code]]&lt;&gt;"",[1]!KalkulaceTable[[#This Row],[Název]],"")</f>
        <v>HARVIA fitinka SHORT DIAMOND, krystal</v>
      </c>
      <c r="D63" s="1">
        <f ca="1">IF([1]!Table910[[#This Row],[Code]]&lt;&gt;"",[1]!KalkulaceTable[[#This Row],[cena P1 CZ]],"")</f>
        <v>491.11696666666666</v>
      </c>
      <c r="E63" s="2">
        <f>IF([1]!Table910[[#This Row],[Code]]&lt;&gt;"",[1]!KalkulaceTable[[#This Row],[cena P1 SK]],"")</f>
        <v>20.23</v>
      </c>
    </row>
    <row r="64" spans="2:5" x14ac:dyDescent="0.3">
      <c r="B64" t="str">
        <f>IFERROR(IF([1]!KalkulaceTable[[#This Row],[Kód]]&lt;&gt;0,[1]!KalkulaceTable[[#This Row],[Kód]],""),"")</f>
        <v>ZVK-531</v>
      </c>
      <c r="C64" t="str">
        <f ca="1">IF([1]!Table910[[#This Row],[Code]]&lt;&gt;"",[1]!KalkulaceTable[[#This Row],[Název]],"")</f>
        <v>HARVIA fitinka POLYHEDRON, krystal</v>
      </c>
      <c r="D64" s="1">
        <f ca="1">IF([1]!Table910[[#This Row],[Code]]&lt;&gt;"",[1]!KalkulaceTable[[#This Row],[cena P1 CZ]],"")</f>
        <v>491.11696666666666</v>
      </c>
      <c r="E64" s="2">
        <f>IF([1]!Table910[[#This Row],[Code]]&lt;&gt;"",[1]!KalkulaceTable[[#This Row],[cena P1 SK]],"")</f>
        <v>20.23</v>
      </c>
    </row>
    <row r="65" spans="2:5" x14ac:dyDescent="0.3">
      <c r="B65" t="str">
        <f>IFERROR(IF([1]!KalkulaceTable[[#This Row],[Kód]]&lt;&gt;0,[1]!KalkulaceTable[[#This Row],[Kód]],""),"")</f>
        <v>ZVK-534</v>
      </c>
      <c r="C65" t="str">
        <f ca="1">IF([1]!Table910[[#This Row],[Code]]&lt;&gt;"",[1]!KalkulaceTable[[#This Row],[Název]],"")</f>
        <v>HARVIA fitinka LONG DIAMOND, krystal</v>
      </c>
      <c r="D65" s="1">
        <f ca="1">IF([1]!Table910[[#This Row],[Code]]&lt;&gt;"",[1]!KalkulaceTable[[#This Row],[cena P1 CZ]],"")</f>
        <v>491.11696666666666</v>
      </c>
      <c r="E65" s="2">
        <f>IF([1]!Table910[[#This Row],[Code]]&lt;&gt;"",[1]!KalkulaceTable[[#This Row],[cena P1 SK]],"")</f>
        <v>20.23</v>
      </c>
    </row>
    <row r="66" spans="2:5" x14ac:dyDescent="0.3">
      <c r="B66" t="str">
        <f>IFERROR(IF([1]!KalkulaceTable[[#This Row],[Kód]]&lt;&gt;0,[1]!KalkulaceTable[[#This Row],[Kód]],""),"")</f>
        <v>S2015RB</v>
      </c>
      <c r="C66" t="str">
        <f ca="1">IF([1]!Table910[[#This Row],[Code]]&lt;&gt;"",[1]!KalkulaceTable[[#This Row],[Název]],"")</f>
        <v>Sauna HARVIA Basic S2015R</v>
      </c>
      <c r="D66" s="1">
        <f ca="1">IF([1]!Table910[[#This Row],[Code]]&lt;&gt;"",[1]!KalkulaceTable[[#This Row],[cena P1 CZ]],"")</f>
        <v>86667.7</v>
      </c>
      <c r="E66" s="2">
        <f>IF([1]!Table910[[#This Row],[Code]]&lt;&gt;"",[1]!KalkulaceTable[[#This Row],[cena P1 SK]],"")</f>
        <v>3570</v>
      </c>
    </row>
    <row r="67" spans="2:5" x14ac:dyDescent="0.3">
      <c r="B67" t="str">
        <f>IFERROR(IF([1]!KalkulaceTable[[#This Row],[Kód]]&lt;&gt;0,[1]!KalkulaceTable[[#This Row],[Kód]],""),"")</f>
        <v>SAS10002</v>
      </c>
      <c r="C67" t="str">
        <f ca="1">IF([1]!Table910[[#This Row],[Code]]&lt;&gt;"",[1]!KalkulaceTable[[#This Row],[Název]],"")</f>
        <v>ALU páska Harvia 50mm/50m</v>
      </c>
      <c r="D67" s="1">
        <f ca="1">IF([1]!Table910[[#This Row],[Code]]&lt;&gt;"",[1]!KalkulaceTable[[#This Row],[cena P1 CZ]],"")</f>
        <v>460.16421666666668</v>
      </c>
      <c r="E67" s="2">
        <f>IF([1]!Table910[[#This Row],[Code]]&lt;&gt;"",[1]!KalkulaceTable[[#This Row],[cena P1 SK]],"")</f>
        <v>18.955000000000002</v>
      </c>
    </row>
    <row r="68" spans="2:5" x14ac:dyDescent="0.3">
      <c r="B68" t="str">
        <f>IFERROR(IF([1]!KalkulaceTable[[#This Row],[Kód]]&lt;&gt;0,[1]!KalkulaceTable[[#This Row],[Kód]],""),"")</f>
        <v>SACK08016</v>
      </c>
      <c r="C68" t="str">
        <f ca="1">IF([1]!Table910[[#This Row],[Code]]&lt;&gt;"",[1]!KalkulaceTable[[#This Row],[Název]],"")</f>
        <v>Reproduktor HARVIA, 80 W, 16 cm</v>
      </c>
      <c r="D68" s="1">
        <f ca="1">IF([1]!Table910[[#This Row],[Code]]&lt;&gt;"",[1]!KalkulaceTable[[#This Row],[cena P1 CZ]],"")</f>
        <v>1279.3803333333333</v>
      </c>
      <c r="E68" s="2">
        <f>IF([1]!Table910[[#This Row],[Code]]&lt;&gt;"",[1]!KalkulaceTable[[#This Row],[cena P1 SK]],"")</f>
        <v>52.699999999999996</v>
      </c>
    </row>
    <row r="69" spans="2:5" x14ac:dyDescent="0.3">
      <c r="B69" t="str">
        <f>IFERROR(IF([1]!KalkulaceTable[[#This Row],[Kód]]&lt;&gt;0,[1]!KalkulaceTable[[#This Row],[Kód]],""),"")</f>
        <v>SAM001W</v>
      </c>
      <c r="C69" t="str">
        <f ca="1">IF([1]!Table910[[#This Row],[Code]]&lt;&gt;"",[1]!KalkulaceTable[[#This Row],[Název]],"")</f>
        <v>Smart čidlo do sauny  Harvia MyHarvia Wifi</v>
      </c>
      <c r="D69" s="1">
        <f ca="1">IF([1]!Table910[[#This Row],[Code]]&lt;&gt;"",[1]!KalkulaceTable[[#This Row],[cena P1 CZ]],"")</f>
        <v>1630.1781666666668</v>
      </c>
      <c r="E69" s="2">
        <f>IF([1]!Table910[[#This Row],[Code]]&lt;&gt;"",[1]!KalkulaceTable[[#This Row],[cena P1 SK]],"")</f>
        <v>67.149999999999991</v>
      </c>
    </row>
    <row r="70" spans="2:5" x14ac:dyDescent="0.3">
      <c r="B70" t="str">
        <f>IFERROR(IF([1]!KalkulaceTable[[#This Row],[Kód]]&lt;&gt;0,[1]!KalkulaceTable[[#This Row],[Kód]],""),"")</f>
        <v>D92105L</v>
      </c>
      <c r="C70" t="str">
        <f ca="1">IF([1]!Table910[[#This Row],[Code]]&lt;&gt;"",[1]!KalkulaceTable[[#This Row],[Název]],"")</f>
        <v>Dveře do sauny HARVIA 9x21, satinovaná , 890x2090 mm, olše</v>
      </c>
      <c r="D70" s="1">
        <f ca="1">IF([1]!Table910[[#This Row],[Code]]&lt;&gt;"",[1]!KalkulaceTable[[#This Row],[cena P1 CZ]],"")</f>
        <v>4085.7629999999995</v>
      </c>
      <c r="E70" s="2">
        <f>IF([1]!Table910[[#This Row],[Code]]&lt;&gt;"",[1]!KalkulaceTable[[#This Row],[cena P1 SK]],"")</f>
        <v>168.29999999999998</v>
      </c>
    </row>
    <row r="71" spans="2:5" x14ac:dyDescent="0.3">
      <c r="B71" t="str">
        <f>IFERROR(IF([1]!KalkulaceTable[[#This Row],[Kód]]&lt;&gt;0,[1]!KalkulaceTable[[#This Row],[Kód]],""),"")</f>
        <v>D92105H</v>
      </c>
      <c r="C71" t="str">
        <f ca="1">IF([1]!Table910[[#This Row],[Code]]&lt;&gt;"",[1]!KalkulaceTable[[#This Row],[Název]],"")</f>
        <v>Dveře do sauny HARVIA 9x21, satinované, 890x2090 mm, osika</v>
      </c>
      <c r="D71" s="1">
        <f ca="1">IF([1]!Table910[[#This Row],[Code]]&lt;&gt;"",[1]!KalkulaceTable[[#This Row],[cena P1 CZ]],"")</f>
        <v>4085.7629999999995</v>
      </c>
      <c r="E71" s="2">
        <f>IF([1]!Table910[[#This Row],[Code]]&lt;&gt;"",[1]!KalkulaceTable[[#This Row],[cena P1 SK]],"")</f>
        <v>168.29999999999998</v>
      </c>
    </row>
    <row r="72" spans="2:5" x14ac:dyDescent="0.3">
      <c r="B72" t="str">
        <f>IFERROR(IF([1]!KalkulaceTable[[#This Row],[Kód]]&lt;&gt;0,[1]!KalkulaceTable[[#This Row],[Kód]],""),"")</f>
        <v>DA91904</v>
      </c>
      <c r="C72" t="str">
        <f ca="1">IF([1]!Table910[[#This Row],[Code]]&lt;&gt;"",[1]!KalkulaceTable[[#This Row],[Název]],"")</f>
        <v>Dveře do parní sauny ALU HARVIA 9x19, čiré, 890x1890 mm, šedý rám</v>
      </c>
      <c r="D72" s="1">
        <f ca="1">IF([1]!Table910[[#This Row],[Code]]&lt;&gt;"",[1]!KalkulaceTable[[#This Row],[cena P1 CZ]],"")</f>
        <v>6128.6445000000003</v>
      </c>
      <c r="E72" s="2">
        <f>IF([1]!Table910[[#This Row],[Code]]&lt;&gt;"",[1]!KalkulaceTable[[#This Row],[cena P1 SK]],"")</f>
        <v>252.45</v>
      </c>
    </row>
    <row r="73" spans="2:5" x14ac:dyDescent="0.3">
      <c r="B73" t="str">
        <f>IFERROR(IF([1]!KalkulaceTable[[#This Row],[Kód]]&lt;&gt;0,[1]!KalkulaceTable[[#This Row],[Kód]],""),"")</f>
        <v>DA92105</v>
      </c>
      <c r="C73" t="str">
        <f ca="1">IF([1]!Table910[[#This Row],[Code]]&lt;&gt;"",[1]!KalkulaceTable[[#This Row],[Název]],"")</f>
        <v>Dveře do parní sauny ALU HARVIA 9x21, satinované, 890x2090 mm, šedý rám</v>
      </c>
      <c r="D73" s="1">
        <f ca="1">IF([1]!Table910[[#This Row],[Code]]&lt;&gt;"",[1]!KalkulaceTable[[#This Row],[cena P1 CZ]],"")</f>
        <v>8047.7149999999992</v>
      </c>
      <c r="E73" s="2">
        <f>IF([1]!Table910[[#This Row],[Code]]&lt;&gt;"",[1]!KalkulaceTable[[#This Row],[cena P1 SK]],"")</f>
        <v>331.5</v>
      </c>
    </row>
    <row r="74" spans="2:5" x14ac:dyDescent="0.3">
      <c r="B74" t="str">
        <f>IFERROR(IF([1]!KalkulaceTable[[#This Row],[Kód]]&lt;&gt;0,[1]!KalkulaceTable[[#This Row],[Kód]],""),"")</f>
        <v>DA82104</v>
      </c>
      <c r="C74" t="str">
        <f ca="1">IF([1]!Table910[[#This Row],[Code]]&lt;&gt;"",[1]!KalkulaceTable[[#This Row],[Název]],"")</f>
        <v>Dveře do parní sauny ALU HARVIA 8x21, čiré, 790x2090 mm, šedý rám</v>
      </c>
      <c r="D74" s="1">
        <f ca="1">IF([1]!Table910[[#This Row],[Code]]&lt;&gt;"",[1]!KalkulaceTable[[#This Row],[cena P1 CZ]],"")</f>
        <v>6582.6181666666671</v>
      </c>
      <c r="E74" s="2">
        <f>IF([1]!Table910[[#This Row],[Code]]&lt;&gt;"",[1]!KalkulaceTable[[#This Row],[cena P1 SK]],"")</f>
        <v>271.14999999999998</v>
      </c>
    </row>
    <row r="75" spans="2:5" x14ac:dyDescent="0.3">
      <c r="B75" t="str">
        <f>IFERROR(IF([1]!KalkulaceTable[[#This Row],[Kód]]&lt;&gt;0,[1]!KalkulaceTable[[#This Row],[Kód]],""),"")</f>
        <v>DA91905</v>
      </c>
      <c r="C75" t="str">
        <f ca="1">IF([1]!Table910[[#This Row],[Code]]&lt;&gt;"",[1]!KalkulaceTable[[#This Row],[Název]],"")</f>
        <v>Dveře do parní sauny ALU HARVIA 9x19, satinované, 890x1890 mm, šedý rám</v>
      </c>
      <c r="D75" s="1">
        <f ca="1">IF([1]!Table910[[#This Row],[Code]]&lt;&gt;"",[1]!KalkulaceTable[[#This Row],[cena P1 CZ]],"")</f>
        <v>7614.3765000000003</v>
      </c>
      <c r="E75" s="2">
        <f>IF([1]!Table910[[#This Row],[Code]]&lt;&gt;"",[1]!KalkulaceTable[[#This Row],[cena P1 SK]],"")</f>
        <v>313.64999999999998</v>
      </c>
    </row>
    <row r="76" spans="2:5" x14ac:dyDescent="0.3">
      <c r="B76" t="str">
        <f>IFERROR(IF([1]!KalkulaceTable[[#This Row],[Kód]]&lt;&gt;0,[1]!KalkulaceTable[[#This Row],[Kód]],""),"")</f>
        <v>DA82105</v>
      </c>
      <c r="C76" t="str">
        <f ca="1">IF([1]!Table910[[#This Row],[Code]]&lt;&gt;"",[1]!KalkulaceTable[[#This Row],[Název]],"")</f>
        <v>Dveře do parní sauny ALU HARVIA 8x21, satinované, 790x2090 mm, šedý rám</v>
      </c>
      <c r="D76" s="1">
        <f ca="1">IF([1]!Table910[[#This Row],[Code]]&lt;&gt;"",[1]!KalkulaceTable[[#This Row],[cena P1 CZ]],"")</f>
        <v>7841.3633333333328</v>
      </c>
      <c r="E76" s="2">
        <f>IF([1]!Table910[[#This Row],[Code]]&lt;&gt;"",[1]!KalkulaceTable[[#This Row],[cena P1 SK]],"")</f>
        <v>323</v>
      </c>
    </row>
    <row r="77" spans="2:5" x14ac:dyDescent="0.3">
      <c r="B77" t="str">
        <f>IFERROR(IF([1]!KalkulaceTable[[#This Row],[Kód]]&lt;&gt;0,[1]!KalkulaceTable[[#This Row],[Kód]],""),"")</f>
        <v>DA92104</v>
      </c>
      <c r="C77" t="str">
        <f ca="1">IF([1]!Table910[[#This Row],[Code]]&lt;&gt;"",[1]!KalkulaceTable[[#This Row],[Název]],"")</f>
        <v>Dveře do parní sauny ALU HARVIA 9x21, čiré, 890x2090 mm, šedý rám</v>
      </c>
      <c r="D77" s="1">
        <f ca="1">IF([1]!Table910[[#This Row],[Code]]&lt;&gt;"",[1]!KalkulaceTable[[#This Row],[cena P1 CZ]],"")</f>
        <v>6954.0511666666662</v>
      </c>
      <c r="E77" s="2">
        <f>IF([1]!Table910[[#This Row],[Code]]&lt;&gt;"",[1]!KalkulaceTable[[#This Row],[cena P1 SK]],"")</f>
        <v>286.45</v>
      </c>
    </row>
    <row r="78" spans="2:5" x14ac:dyDescent="0.3">
      <c r="B78" t="str">
        <f>IFERROR(IF([1]!KalkulaceTable[[#This Row],[Kód]]&lt;&gt;0,[1]!KalkulaceTable[[#This Row],[Kód]],""),"")</f>
        <v>DA91901</v>
      </c>
      <c r="C78" t="str">
        <f ca="1">IF([1]!Table910[[#This Row],[Code]]&lt;&gt;"",[1]!KalkulaceTable[[#This Row],[Název]],"")</f>
        <v>Dveře do parní sauny ALU HARVIA 9x19, bronzové, 890x1890 mm, šedý rám</v>
      </c>
      <c r="D78" s="1">
        <f ca="1">IF([1]!Table910[[#This Row],[Code]]&lt;&gt;"",[1]!KalkulaceTable[[#This Row],[cena P1 CZ]],"")</f>
        <v>6954.0511666666662</v>
      </c>
      <c r="E78" s="2">
        <f>IF([1]!Table910[[#This Row],[Code]]&lt;&gt;"",[1]!KalkulaceTable[[#This Row],[cena P1 SK]],"")</f>
        <v>286.45</v>
      </c>
    </row>
    <row r="79" spans="2:5" x14ac:dyDescent="0.3">
      <c r="B79" t="str">
        <f>IFERROR(IF([1]!KalkulaceTable[[#This Row],[Kód]]&lt;&gt;0,[1]!KalkulaceTable[[#This Row],[Kód]],""),"")</f>
        <v>DA91902</v>
      </c>
      <c r="C79" t="str">
        <f ca="1">IF([1]!Table910[[#This Row],[Code]]&lt;&gt;"",[1]!KalkulaceTable[[#This Row],[Název]],"")</f>
        <v>Dveře do parní sauny ALU HARVIA 9x19, šedé, 890x1890 mm, šedý rám</v>
      </c>
      <c r="D79" s="1">
        <f ca="1">IF([1]!Table910[[#This Row],[Code]]&lt;&gt;"",[1]!KalkulaceTable[[#This Row],[cena P1 CZ]],"")</f>
        <v>6954.0511666666662</v>
      </c>
      <c r="E79" s="2">
        <f>IF([1]!Table910[[#This Row],[Code]]&lt;&gt;"",[1]!KalkulaceTable[[#This Row],[cena P1 SK]],"")</f>
        <v>286.45</v>
      </c>
    </row>
    <row r="80" spans="2:5" x14ac:dyDescent="0.3">
      <c r="B80" t="str">
        <f>IFERROR(IF([1]!KalkulaceTable[[#This Row],[Kód]]&lt;&gt;0,[1]!KalkulaceTable[[#This Row],[Kód]],""),"")</f>
        <v>D91904M</v>
      </c>
      <c r="C80" t="str">
        <f ca="1">IF([1]!Table910[[#This Row],[Code]]&lt;&gt;"",[1]!KalkulaceTable[[#This Row],[Název]],"")</f>
        <v>Dveře do sauny HARVIA 9x19, čiré, 890x1890 mm, borovice</v>
      </c>
      <c r="D80" s="1">
        <f ca="1">IF([1]!Table910[[#This Row],[Code]]&lt;&gt;"",[1]!KalkulaceTable[[#This Row],[cena P1 CZ]],"")</f>
        <v>3879.411333333333</v>
      </c>
      <c r="E80" s="2">
        <f>IF([1]!Table910[[#This Row],[Code]]&lt;&gt;"",[1]!KalkulaceTable[[#This Row],[cena P1 SK]],"")</f>
        <v>159.79999999999998</v>
      </c>
    </row>
    <row r="81" spans="2:5" x14ac:dyDescent="0.3">
      <c r="B81" t="str">
        <f>IFERROR(IF([1]!KalkulaceTable[[#This Row],[Kód]]&lt;&gt;0,[1]!KalkulaceTable[[#This Row],[Kód]],""),"")</f>
        <v>DA91905BL</v>
      </c>
      <c r="C81" t="str">
        <f ca="1">IF([1]!Table910[[#This Row],[Code]]&lt;&gt;"",[1]!KalkulaceTable[[#This Row],[Název]],"")</f>
        <v>Dveře do parní sauny ALU HARVIA 9x19, satinované 890x1890 mm, černý rám</v>
      </c>
      <c r="D81" s="1">
        <f ca="1">IF([1]!Table910[[#This Row],[Code]]&lt;&gt;"",[1]!KalkulaceTable[[#This Row],[cena P1 CZ]],"")</f>
        <v>8377.8776666666672</v>
      </c>
      <c r="E81" s="2">
        <f>IF([1]!Table910[[#This Row],[Code]]&lt;&gt;"",[1]!KalkulaceTable[[#This Row],[cena P1 SK]],"")</f>
        <v>345.09999999999997</v>
      </c>
    </row>
    <row r="82" spans="2:5" x14ac:dyDescent="0.3">
      <c r="B82" t="str">
        <f>IFERROR(IF([1]!KalkulaceTable[[#This Row],[Kód]]&lt;&gt;0,[1]!KalkulaceTable[[#This Row],[Kód]],""),"")</f>
        <v>DA82101</v>
      </c>
      <c r="C82" t="str">
        <f ca="1">IF([1]!Table910[[#This Row],[Code]]&lt;&gt;"",[1]!KalkulaceTable[[#This Row],[Název]],"")</f>
        <v>Dveře do parní sauny ALU HARVIA 8x21, bronzové, 790x2090 mm, šedý rám</v>
      </c>
      <c r="D82" s="1">
        <f ca="1">IF([1]!Table910[[#This Row],[Code]]&lt;&gt;"",[1]!KalkulaceTable[[#This Row],[cena P1 CZ]],"")</f>
        <v>7346.1193333333331</v>
      </c>
      <c r="E82" s="2">
        <f>IF([1]!Table910[[#This Row],[Code]]&lt;&gt;"",[1]!KalkulaceTable[[#This Row],[cena P1 SK]],"")</f>
        <v>302.59999999999997</v>
      </c>
    </row>
    <row r="83" spans="2:5" x14ac:dyDescent="0.3">
      <c r="B83" t="str">
        <f>IFERROR(IF([1]!KalkulaceTable[[#This Row],[Kód]]&lt;&gt;0,[1]!KalkulaceTable[[#This Row],[Kód]],""),"")</f>
        <v>DA82102</v>
      </c>
      <c r="C83" t="str">
        <f ca="1">IF([1]!Table910[[#This Row],[Code]]&lt;&gt;"",[1]!KalkulaceTable[[#This Row],[Název]],"")</f>
        <v>Dveře do parní sauny ALU HARVIA 8x21, šedé, 790x2090 mm, šedý rám</v>
      </c>
      <c r="D83" s="1">
        <f ca="1">IF([1]!Table910[[#This Row],[Code]]&lt;&gt;"",[1]!KalkulaceTable[[#This Row],[cena P1 CZ]],"")</f>
        <v>7346.1193333333331</v>
      </c>
      <c r="E83" s="2">
        <f>IF([1]!Table910[[#This Row],[Code]]&lt;&gt;"",[1]!KalkulaceTable[[#This Row],[cena P1 SK]],"")</f>
        <v>302.59999999999997</v>
      </c>
    </row>
    <row r="84" spans="2:5" x14ac:dyDescent="0.3">
      <c r="B84" t="str">
        <f>IFERROR(IF([1]!KalkulaceTable[[#This Row],[Kód]]&lt;&gt;0,[1]!KalkulaceTable[[#This Row],[Kód]],""),"")</f>
        <v>D92105M</v>
      </c>
      <c r="C84" t="str">
        <f ca="1">IF([1]!Table910[[#This Row],[Code]]&lt;&gt;"",[1]!KalkulaceTable[[#This Row],[Název]],"")</f>
        <v>Dveře do sauny HARVIA 9x21, satinované, 890x2090 mm, borovice</v>
      </c>
      <c r="D84" s="1">
        <f ca="1">IF([1]!Table910[[#This Row],[Code]]&lt;&gt;"",[1]!KalkulaceTable[[#This Row],[cena P1 CZ]],"")</f>
        <v>5220.6971666666668</v>
      </c>
      <c r="E84" s="2">
        <f>IF([1]!Table910[[#This Row],[Code]]&lt;&gt;"",[1]!KalkulaceTable[[#This Row],[cena P1 SK]],"")</f>
        <v>215.04999999999998</v>
      </c>
    </row>
    <row r="85" spans="2:5" x14ac:dyDescent="0.3">
      <c r="B85" t="str">
        <f>IFERROR(IF([1]!KalkulaceTable[[#This Row],[Kód]]&lt;&gt;0,[1]!KalkulaceTable[[#This Row],[Kód]],""),"")</f>
        <v>DA92101</v>
      </c>
      <c r="C85" t="str">
        <f ca="1">IF([1]!Table910[[#This Row],[Code]]&lt;&gt;"",[1]!KalkulaceTable[[#This Row],[Název]],"")</f>
        <v>Dveře do parní sauny ALU HARVIA 9x21, bronzové, 890x2090 mm, šedý rám</v>
      </c>
      <c r="D85" s="1">
        <f ca="1">IF([1]!Table910[[#This Row],[Code]]&lt;&gt;"",[1]!KalkulaceTable[[#This Row],[cena P1 CZ]],"")</f>
        <v>7758.822666666666</v>
      </c>
      <c r="E85" s="2">
        <f>IF([1]!Table910[[#This Row],[Code]]&lt;&gt;"",[1]!KalkulaceTable[[#This Row],[cena P1 SK]],"")</f>
        <v>319.59999999999997</v>
      </c>
    </row>
    <row r="86" spans="2:5" x14ac:dyDescent="0.3">
      <c r="B86" t="str">
        <f>IFERROR(IF([1]!KalkulaceTable[[#This Row],[Kód]]&lt;&gt;0,[1]!KalkulaceTable[[#This Row],[Kód]],""),"")</f>
        <v>DA92102</v>
      </c>
      <c r="C86" t="str">
        <f ca="1">IF([1]!Table910[[#This Row],[Code]]&lt;&gt;"",[1]!KalkulaceTable[[#This Row],[Název]],"")</f>
        <v>Dveře do parní sauny ALU HARVIA 9x21, šedé, 890x2090 mm, šedý rám</v>
      </c>
      <c r="D86" s="1">
        <f ca="1">IF([1]!Table910[[#This Row],[Code]]&lt;&gt;"",[1]!KalkulaceTable[[#This Row],[cena P1 CZ]],"")</f>
        <v>7758.822666666666</v>
      </c>
      <c r="E86" s="2">
        <f>IF([1]!Table910[[#This Row],[Code]]&lt;&gt;"",[1]!KalkulaceTable[[#This Row],[cena P1 SK]],"")</f>
        <v>319.59999999999997</v>
      </c>
    </row>
    <row r="87" spans="2:5" x14ac:dyDescent="0.3">
      <c r="B87" t="str">
        <f>IFERROR(IF([1]!KalkulaceTable[[#This Row],[Kód]]&lt;&gt;0,[1]!KalkulaceTable[[#This Row],[Kód]],""),"")</f>
        <v>DA82105BL</v>
      </c>
      <c r="C87" t="str">
        <f ca="1">IF([1]!Table910[[#This Row],[Code]]&lt;&gt;"",[1]!KalkulaceTable[[#This Row],[Název]],"")</f>
        <v>Dveře do parní sauny ALU HARVIA 8x21, satinované 790x2090 mm, černý rám</v>
      </c>
      <c r="D87" s="1">
        <f ca="1">IF([1]!Table910[[#This Row],[Code]]&lt;&gt;"",[1]!KalkulaceTable[[#This Row],[cena P1 CZ]],"")</f>
        <v>8604.8644999999997</v>
      </c>
      <c r="E87" s="2">
        <f>IF([1]!Table910[[#This Row],[Code]]&lt;&gt;"",[1]!KalkulaceTable[[#This Row],[cena P1 SK]],"")</f>
        <v>354.45</v>
      </c>
    </row>
    <row r="88" spans="2:5" x14ac:dyDescent="0.3">
      <c r="B88" t="str">
        <f>IFERROR(IF([1]!KalkulaceTable[[#This Row],[Kód]]&lt;&gt;0,[1]!KalkulaceTable[[#This Row],[Kód]],""),"")</f>
        <v>D92105BL</v>
      </c>
      <c r="C88" t="str">
        <f ca="1">IF([1]!Table910[[#This Row],[Code]]&lt;&gt;"",[1]!KalkulaceTable[[#This Row],[Název]],"")</f>
        <v>Dveře do sauny HARVIA 9x21, satinované 890x2090 mm, borovice, černý rám</v>
      </c>
      <c r="D88" s="1">
        <f ca="1">IF([1]!Table910[[#This Row],[Code]]&lt;&gt;"",[1]!KalkulaceTable[[#This Row],[cena P1 CZ]],"")</f>
        <v>6727.0643333333337</v>
      </c>
      <c r="E88" s="2">
        <f>IF([1]!Table910[[#This Row],[Code]]&lt;&gt;"",[1]!KalkulaceTable[[#This Row],[cena P1 SK]],"")</f>
        <v>277.09999999999997</v>
      </c>
    </row>
    <row r="89" spans="2:5" x14ac:dyDescent="0.3">
      <c r="B89" t="str">
        <f>IFERROR(IF([1]!KalkulaceTable[[#This Row],[Kód]]&lt;&gt;0,[1]!KalkulaceTable[[#This Row],[Kód]],""),"")</f>
        <v>D91904BL</v>
      </c>
      <c r="C89" t="str">
        <f ca="1">IF([1]!Table910[[#This Row],[Code]]&lt;&gt;"",[1]!KalkulaceTable[[#This Row],[Název]],"")</f>
        <v>Dveře do sauny HARVIA 9x19, čiré 890x1890 mm, borovice, černý rám</v>
      </c>
      <c r="D89" s="1">
        <f ca="1">IF([1]!Table910[[#This Row],[Code]]&lt;&gt;"",[1]!KalkulaceTable[[#This Row],[cena P1 CZ]],"")</f>
        <v>5261.9674999999997</v>
      </c>
      <c r="E89" s="2">
        <f>IF([1]!Table910[[#This Row],[Code]]&lt;&gt;"",[1]!KalkulaceTable[[#This Row],[cena P1 SK]],"")</f>
        <v>216.75</v>
      </c>
    </row>
    <row r="90" spans="2:5" x14ac:dyDescent="0.3">
      <c r="B90" t="str">
        <f>IFERROR(IF([1]!KalkulaceTable[[#This Row],[Kód]]&lt;&gt;0,[1]!KalkulaceTable[[#This Row],[Kód]],""),"")</f>
        <v>DA71904</v>
      </c>
      <c r="C90" t="str">
        <f ca="1">IF([1]!Table910[[#This Row],[Code]]&lt;&gt;"",[1]!KalkulaceTable[[#This Row],[Název]],"")</f>
        <v>Dveře do parní sauny ALU HARVIA 7x19, čiré, 690x1890 mm, šedý rám</v>
      </c>
      <c r="D90" s="1">
        <f ca="1">IF([1]!Table910[[#This Row],[Code]]&lt;&gt;"",[1]!KalkulaceTable[[#This Row],[cena P1 CZ]],"")</f>
        <v>5777.8466666666673</v>
      </c>
      <c r="E90" s="2">
        <f>IF([1]!Table910[[#This Row],[Code]]&lt;&gt;"",[1]!KalkulaceTable[[#This Row],[cena P1 SK]],"")</f>
        <v>238</v>
      </c>
    </row>
    <row r="91" spans="2:5" x14ac:dyDescent="0.3">
      <c r="B91" t="str">
        <f>IFERROR(IF([1]!KalkulaceTable[[#This Row],[Kód]]&lt;&gt;0,[1]!KalkulaceTable[[#This Row],[Kód]],""),"")</f>
        <v>D91905M</v>
      </c>
      <c r="C91" t="str">
        <f ca="1">IF([1]!Table910[[#This Row],[Code]]&lt;&gt;"",[1]!KalkulaceTable[[#This Row],[Název]],"")</f>
        <v>Dveře do sauny HARVIA 9x19, satinované, 890x1890 mm, borovice</v>
      </c>
      <c r="D91" s="1">
        <f ca="1">IF([1]!Table910[[#This Row],[Code]]&lt;&gt;"",[1]!KalkulaceTable[[#This Row],[cena P1 CZ]],"")</f>
        <v>4993.7103333333334</v>
      </c>
      <c r="E91" s="2">
        <f>IF([1]!Table910[[#This Row],[Code]]&lt;&gt;"",[1]!KalkulaceTable[[#This Row],[cena P1 SK]],"")</f>
        <v>205.7</v>
      </c>
    </row>
    <row r="92" spans="2:5" x14ac:dyDescent="0.3">
      <c r="B92" t="str">
        <f>IFERROR(IF([1]!KalkulaceTable[[#This Row],[Kód]]&lt;&gt;0,[1]!KalkulaceTable[[#This Row],[Kód]],""),"")</f>
        <v>DA92105BL</v>
      </c>
      <c r="C92" t="str">
        <f ca="1">IF([1]!Table910[[#This Row],[Code]]&lt;&gt;"",[1]!KalkulaceTable[[#This Row],[Název]],"")</f>
        <v>Dveře do parní sauny ALU HARVIA 9x21, satinované 890x2090 mm, černý rám</v>
      </c>
      <c r="D92" s="1">
        <f ca="1">IF([1]!Table910[[#This Row],[Code]]&lt;&gt;"",[1]!KalkulaceTable[[#This Row],[cena P1 CZ]],"")</f>
        <v>9038.2029999999995</v>
      </c>
      <c r="E92" s="2">
        <f>IF([1]!Table910[[#This Row],[Code]]&lt;&gt;"",[1]!KalkulaceTable[[#This Row],[cena P1 SK]],"")</f>
        <v>372.3</v>
      </c>
    </row>
    <row r="93" spans="2:5" x14ac:dyDescent="0.3">
      <c r="B93" t="str">
        <f>IFERROR(IF([1]!KalkulaceTable[[#This Row],[Kód]]&lt;&gt;0,[1]!KalkulaceTable[[#This Row],[Kód]],""),"")</f>
        <v>D92104M</v>
      </c>
      <c r="C93" t="str">
        <f ca="1">IF([1]!Table910[[#This Row],[Code]]&lt;&gt;"",[1]!KalkulaceTable[[#This Row],[Název]],"")</f>
        <v>Dveře do sauny HARVIA 9x21, čiré, 890x2090 mm, borovice</v>
      </c>
      <c r="D93" s="1">
        <f ca="1">IF([1]!Table910[[#This Row],[Code]]&lt;&gt;"",[1]!KalkulaceTable[[#This Row],[cena P1 CZ]],"")</f>
        <v>4292.1146666666673</v>
      </c>
      <c r="E93" s="2">
        <f>IF([1]!Table910[[#This Row],[Code]]&lt;&gt;"",[1]!KalkulaceTable[[#This Row],[cena P1 SK]],"")</f>
        <v>176.79999999999998</v>
      </c>
    </row>
    <row r="94" spans="2:5" x14ac:dyDescent="0.3">
      <c r="B94" t="str">
        <f>IFERROR(IF([1]!KalkulaceTable[[#This Row],[Kód]]&lt;&gt;0,[1]!KalkulaceTable[[#This Row],[Kód]],""),"")</f>
        <v>D82104M</v>
      </c>
      <c r="C94" t="str">
        <f ca="1">IF([1]!Table910[[#This Row],[Code]]&lt;&gt;"",[1]!KalkulaceTable[[#This Row],[Název]],"")</f>
        <v>Dveře do sauny HARVIA 8x21, čiré, 790x2090 mm, borovice</v>
      </c>
      <c r="D94" s="1">
        <f ca="1">IF([1]!Table910[[#This Row],[Code]]&lt;&gt;"",[1]!KalkulaceTable[[#This Row],[cena P1 CZ]],"")</f>
        <v>4023.8574999999996</v>
      </c>
      <c r="E94" s="2">
        <f>IF([1]!Table910[[#This Row],[Code]]&lt;&gt;"",[1]!KalkulaceTable[[#This Row],[cena P1 SK]],"")</f>
        <v>165.75</v>
      </c>
    </row>
    <row r="95" spans="2:5" x14ac:dyDescent="0.3">
      <c r="B95" t="str">
        <f>IFERROR(IF([1]!KalkulaceTable[[#This Row],[Kód]]&lt;&gt;0,[1]!KalkulaceTable[[#This Row],[Kód]],""),"")</f>
        <v>D91904L</v>
      </c>
      <c r="C95" t="str">
        <f ca="1">IF([1]!Table910[[#This Row],[Code]]&lt;&gt;"",[1]!KalkulaceTable[[#This Row],[Název]],"")</f>
        <v>Dveře do sauny HARVIA 9x19, čiré, 890x1890 mm, olše</v>
      </c>
      <c r="D95" s="1">
        <f ca="1">IF([1]!Table910[[#This Row],[Code]]&lt;&gt;"",[1]!KalkulaceTable[[#This Row],[cena P1 CZ]],"")</f>
        <v>4642.9124999999995</v>
      </c>
      <c r="E95" s="2">
        <f>IF([1]!Table910[[#This Row],[Code]]&lt;&gt;"",[1]!KalkulaceTable[[#This Row],[cena P1 SK]],"")</f>
        <v>191.25</v>
      </c>
    </row>
    <row r="96" spans="2:5" x14ac:dyDescent="0.3">
      <c r="B96" t="str">
        <f>IFERROR(IF([1]!KalkulaceTable[[#This Row],[Kód]]&lt;&gt;0,[1]!KalkulaceTable[[#This Row],[Kód]],""),"")</f>
        <v>D91904H</v>
      </c>
      <c r="C96" t="str">
        <f ca="1">IF([1]!Table910[[#This Row],[Code]]&lt;&gt;"",[1]!KalkulaceTable[[#This Row],[Název]],"")</f>
        <v>Dveře do sauny HARVIA 9x19, čiré, 890x1890 mm, osika</v>
      </c>
      <c r="D96" s="1">
        <f ca="1">IF([1]!Table910[[#This Row],[Code]]&lt;&gt;"",[1]!KalkulaceTable[[#This Row],[cena P1 CZ]],"")</f>
        <v>4642.9124999999995</v>
      </c>
      <c r="E96" s="2">
        <f>IF([1]!Table910[[#This Row],[Code]]&lt;&gt;"",[1]!KalkulaceTable[[#This Row],[cena P1 SK]],"")</f>
        <v>191.25</v>
      </c>
    </row>
    <row r="97" spans="2:5" x14ac:dyDescent="0.3">
      <c r="B97" t="str">
        <f>IFERROR(IF([1]!KalkulaceTable[[#This Row],[Kód]]&lt;&gt;0,[1]!KalkulaceTable[[#This Row],[Kód]],""),"")</f>
        <v>DA81905</v>
      </c>
      <c r="C97" t="str">
        <f ca="1">IF([1]!Table910[[#This Row],[Code]]&lt;&gt;"",[1]!KalkulaceTable[[#This Row],[Název]],"")</f>
        <v>Dveře do parní sauny ALU HARVIA 8x19, satinované, 790x1890 mm, šedý rám</v>
      </c>
      <c r="D97" s="1">
        <f ca="1">IF([1]!Table910[[#This Row],[Code]]&lt;&gt;"",[1]!KalkulaceTable[[#This Row],[cena P1 CZ]],"")</f>
        <v>7015.9566666666669</v>
      </c>
      <c r="E97" s="2">
        <f>IF([1]!Table910[[#This Row],[Code]]&lt;&gt;"",[1]!KalkulaceTable[[#This Row],[cena P1 SK]],"")</f>
        <v>289</v>
      </c>
    </row>
    <row r="98" spans="2:5" x14ac:dyDescent="0.3">
      <c r="B98" t="str">
        <f>IFERROR(IF([1]!KalkulaceTable[[#This Row],[Kód]]&lt;&gt;0,[1]!KalkulaceTable[[#This Row],[Kód]],""),"")</f>
        <v>DA71905</v>
      </c>
      <c r="C98" t="str">
        <f ca="1">IF([1]!Table910[[#This Row],[Code]]&lt;&gt;"",[1]!KalkulaceTable[[#This Row],[Název]],"")</f>
        <v>Dveře do parní sauny ALU HARVIA 7x19, satinované, 690x1890 mm, šedý rám</v>
      </c>
      <c r="D98" s="1">
        <f ca="1">IF([1]!Table910[[#This Row],[Code]]&lt;&gt;"",[1]!KalkulaceTable[[#This Row],[cena P1 CZ]],"")</f>
        <v>6809.6049999999996</v>
      </c>
      <c r="E98" s="2">
        <f>IF([1]!Table910[[#This Row],[Code]]&lt;&gt;"",[1]!KalkulaceTable[[#This Row],[cena P1 SK]],"")</f>
        <v>280.5</v>
      </c>
    </row>
    <row r="99" spans="2:5" x14ac:dyDescent="0.3">
      <c r="B99" t="str">
        <f>IFERROR(IF([1]!KalkulaceTable[[#This Row],[Kód]]&lt;&gt;0,[1]!KalkulaceTable[[#This Row],[Kód]],""),"")</f>
        <v>D81904BL</v>
      </c>
      <c r="C99" t="str">
        <f ca="1">IF([1]!Table910[[#This Row],[Code]]&lt;&gt;"",[1]!KalkulaceTable[[#This Row],[Název]],"")</f>
        <v>Dveře do sauny HARVIA 8x19, čiré 790x1890 mm, borovice, černý rám</v>
      </c>
      <c r="D99" s="1">
        <f ca="1">IF([1]!Table910[[#This Row],[Code]]&lt;&gt;"",[1]!KalkulaceTable[[#This Row],[cena P1 CZ]],"")</f>
        <v>5179.4268333333339</v>
      </c>
      <c r="E99" s="2">
        <f>IF([1]!Table910[[#This Row],[Code]]&lt;&gt;"",[1]!KalkulaceTable[[#This Row],[cena P1 SK]],"")</f>
        <v>213.35</v>
      </c>
    </row>
    <row r="100" spans="2:5" x14ac:dyDescent="0.3">
      <c r="B100" t="str">
        <f>IFERROR(IF([1]!KalkulaceTable[[#This Row],[Kód]]&lt;&gt;0,[1]!KalkulaceTable[[#This Row],[Kód]],""),"")</f>
        <v>D82105M</v>
      </c>
      <c r="C100" t="str">
        <f ca="1">IF([1]!Table910[[#This Row],[Code]]&lt;&gt;"",[1]!KalkulaceTable[[#This Row],[Název]],"")</f>
        <v>Dveře do sauny HARVIA 8x21, satinované, 790x2090 mm, borovice</v>
      </c>
      <c r="D100" s="1">
        <f ca="1">IF([1]!Table910[[#This Row],[Code]]&lt;&gt;"",[1]!KalkulaceTable[[#This Row],[cena P1 CZ]],"")</f>
        <v>5076.2510000000002</v>
      </c>
      <c r="E100" s="2">
        <f>IF([1]!Table910[[#This Row],[Code]]&lt;&gt;"",[1]!KalkulaceTable[[#This Row],[cena P1 SK]],"")</f>
        <v>209.1</v>
      </c>
    </row>
    <row r="101" spans="2:5" x14ac:dyDescent="0.3">
      <c r="B101" t="str">
        <f>IFERROR(IF([1]!KalkulaceTable[[#This Row],[Kód]]&lt;&gt;0,[1]!KalkulaceTable[[#This Row],[Kód]],""),"")</f>
        <v>DA81904</v>
      </c>
      <c r="C101" t="str">
        <f ca="1">IF([1]!Table910[[#This Row],[Code]]&lt;&gt;"",[1]!KalkulaceTable[[#This Row],[Název]],"")</f>
        <v>Dveře do parní sauny ALU HARVIA 8x19, čiré, 790x1890 mm, šedý rám</v>
      </c>
      <c r="D101" s="1">
        <f ca="1">IF([1]!Table910[[#This Row],[Code]]&lt;&gt;"",[1]!KalkulaceTable[[#This Row],[cena P1 CZ]],"")</f>
        <v>6108.0093333333334</v>
      </c>
      <c r="E101" s="2">
        <f>IF([1]!Table910[[#This Row],[Code]]&lt;&gt;"",[1]!KalkulaceTable[[#This Row],[cena P1 SK]],"")</f>
        <v>251.6</v>
      </c>
    </row>
    <row r="102" spans="2:5" x14ac:dyDescent="0.3">
      <c r="B102" t="str">
        <f>IFERROR(IF([1]!KalkulaceTable[[#This Row],[Kód]]&lt;&gt;0,[1]!KalkulaceTable[[#This Row],[Kód]],""),"")</f>
        <v>D81904M</v>
      </c>
      <c r="C102" t="str">
        <f ca="1">IF([1]!Table910[[#This Row],[Code]]&lt;&gt;"",[1]!KalkulaceTable[[#This Row],[Název]],"")</f>
        <v>Dveře do sauny HARVIA 8x19, čiré, 790x1890 mm, borovice</v>
      </c>
      <c r="D102" s="1">
        <f ca="1">IF([1]!Table910[[#This Row],[Code]]&lt;&gt;"",[1]!KalkulaceTable[[#This Row],[cena P1 CZ]],"")</f>
        <v>3714.33</v>
      </c>
      <c r="E102" s="2">
        <f>IF([1]!Table910[[#This Row],[Code]]&lt;&gt;"",[1]!KalkulaceTable[[#This Row],[cena P1 SK]],"")</f>
        <v>153</v>
      </c>
    </row>
    <row r="103" spans="2:5" x14ac:dyDescent="0.3">
      <c r="B103" t="str">
        <f>IFERROR(IF([1]!KalkulaceTable[[#This Row],[Kód]]&lt;&gt;0,[1]!KalkulaceTable[[#This Row],[Kód]],""),"")</f>
        <v>D82104L</v>
      </c>
      <c r="C103" t="str">
        <f ca="1">IF([1]!Table910[[#This Row],[Code]]&lt;&gt;"",[1]!KalkulaceTable[[#This Row],[Název]],"")</f>
        <v>Dveře do sauny HARVIA 8x21, čiré, 790x2090 mm, olše</v>
      </c>
      <c r="D103" s="1">
        <f ca="1">IF([1]!Table910[[#This Row],[Code]]&lt;&gt;"",[1]!KalkulaceTable[[#This Row],[cena P1 CZ]],"")</f>
        <v>4787.3586666666661</v>
      </c>
      <c r="E103" s="2">
        <f>IF([1]!Table910[[#This Row],[Code]]&lt;&gt;"",[1]!KalkulaceTable[[#This Row],[cena P1 SK]],"")</f>
        <v>197.2</v>
      </c>
    </row>
    <row r="104" spans="2:5" x14ac:dyDescent="0.3">
      <c r="B104" t="str">
        <f>IFERROR(IF([1]!KalkulaceTable[[#This Row],[Kód]]&lt;&gt;0,[1]!KalkulaceTable[[#This Row],[Kód]],""),"")</f>
        <v>D82104H</v>
      </c>
      <c r="C104" t="str">
        <f ca="1">IF([1]!Table910[[#This Row],[Code]]&lt;&gt;"",[1]!KalkulaceTable[[#This Row],[Název]],"")</f>
        <v>Dveře do sauny HARVIA 8x21, čiré, 790x2090 mm, osika</v>
      </c>
      <c r="D104" s="1">
        <f ca="1">IF([1]!Table910[[#This Row],[Code]]&lt;&gt;"",[1]!KalkulaceTable[[#This Row],[cena P1 CZ]],"")</f>
        <v>4787.3586666666661</v>
      </c>
      <c r="E104" s="2">
        <f>IF([1]!Table910[[#This Row],[Code]]&lt;&gt;"",[1]!KalkulaceTable[[#This Row],[cena P1 SK]],"")</f>
        <v>197.2</v>
      </c>
    </row>
    <row r="105" spans="2:5" x14ac:dyDescent="0.3">
      <c r="B105" t="str">
        <f>IFERROR(IF([1]!KalkulaceTable[[#This Row],[Kód]]&lt;&gt;0,[1]!KalkulaceTable[[#This Row],[Kód]],""),"")</f>
        <v>D81905M</v>
      </c>
      <c r="C105" t="str">
        <f ca="1">IF([1]!Table910[[#This Row],[Code]]&lt;&gt;"",[1]!KalkulaceTable[[#This Row],[Název]],"")</f>
        <v>Dveře do sauny HARVIA 8x19, satinované, 790x1890 mm, borovice</v>
      </c>
      <c r="D105" s="1">
        <f ca="1">IF([1]!Table910[[#This Row],[Code]]&lt;&gt;"",[1]!KalkulaceTable[[#This Row],[cena P1 CZ]],"")</f>
        <v>4539.7366666666667</v>
      </c>
      <c r="E105" s="2">
        <f>IF([1]!Table910[[#This Row],[Code]]&lt;&gt;"",[1]!KalkulaceTable[[#This Row],[cena P1 SK]],"")</f>
        <v>187</v>
      </c>
    </row>
    <row r="106" spans="2:5" x14ac:dyDescent="0.3">
      <c r="B106" t="str">
        <f>IFERROR(IF([1]!KalkulaceTable[[#This Row],[Kód]]&lt;&gt;0,[1]!KalkulaceTable[[#This Row],[Kód]],""),"")</f>
        <v>DA91901BL</v>
      </c>
      <c r="C106" t="str">
        <f ca="1">IF([1]!Table910[[#This Row],[Code]]&lt;&gt;"",[1]!KalkulaceTable[[#This Row],[Název]],"")</f>
        <v>Dveře do parní sauny ALU HARVIA 9x19, bronzové 890x1890 mm, černý rám</v>
      </c>
      <c r="D106" s="1">
        <f ca="1">IF([1]!Table910[[#This Row],[Code]]&lt;&gt;"",[1]!KalkulaceTable[[#This Row],[cena P1 CZ]],"")</f>
        <v>7882.6336666666666</v>
      </c>
      <c r="E106" s="2">
        <f>IF([1]!Table910[[#This Row],[Code]]&lt;&gt;"",[1]!KalkulaceTable[[#This Row],[cena P1 SK]],"")</f>
        <v>324.7</v>
      </c>
    </row>
    <row r="107" spans="2:5" x14ac:dyDescent="0.3">
      <c r="B107" t="str">
        <f>IFERROR(IF([1]!KalkulaceTable[[#This Row],[Kód]]&lt;&gt;0,[1]!KalkulaceTable[[#This Row],[Kód]],""),"")</f>
        <v>DA91902BL</v>
      </c>
      <c r="C107" t="str">
        <f ca="1">IF([1]!Table910[[#This Row],[Code]]&lt;&gt;"",[1]!KalkulaceTable[[#This Row],[Název]],"")</f>
        <v>Dveře do parní sauny ALU HARVIA 9x19, šedé 890x1890 mm, černý rám</v>
      </c>
      <c r="D107" s="1">
        <f ca="1">IF([1]!Table910[[#This Row],[Code]]&lt;&gt;"",[1]!KalkulaceTable[[#This Row],[cena P1 CZ]],"")</f>
        <v>7882.6336666666666</v>
      </c>
      <c r="E107" s="2">
        <f>IF([1]!Table910[[#This Row],[Code]]&lt;&gt;"",[1]!KalkulaceTable[[#This Row],[cena P1 SK]],"")</f>
        <v>324.7</v>
      </c>
    </row>
    <row r="108" spans="2:5" x14ac:dyDescent="0.3">
      <c r="B108" t="str">
        <f>IFERROR(IF([1]!KalkulaceTable[[#This Row],[Kód]]&lt;&gt;0,[1]!KalkulaceTable[[#This Row],[Kód]],""),"")</f>
        <v>DA82104BL</v>
      </c>
      <c r="C108" t="str">
        <f ca="1">IF([1]!Table910[[#This Row],[Code]]&lt;&gt;"",[1]!KalkulaceTable[[#This Row],[Název]],"")</f>
        <v>Dveře do parní sauny ALU HARVIA 8x21, čiré 790x2090 mm, černý rám</v>
      </c>
      <c r="D108" s="1">
        <f ca="1">IF([1]!Table910[[#This Row],[Code]]&lt;&gt;"",[1]!KalkulaceTable[[#This Row],[cena P1 CZ]],"")</f>
        <v>7552.4709999999995</v>
      </c>
      <c r="E108" s="2">
        <f>IF([1]!Table910[[#This Row],[Code]]&lt;&gt;"",[1]!KalkulaceTable[[#This Row],[cena P1 SK]],"")</f>
        <v>311.09999999999997</v>
      </c>
    </row>
    <row r="109" spans="2:5" x14ac:dyDescent="0.3">
      <c r="B109" t="str">
        <f>IFERROR(IF([1]!KalkulaceTable[[#This Row],[Kód]]&lt;&gt;0,[1]!KalkulaceTable[[#This Row],[Kód]],""),"")</f>
        <v>SAS24300</v>
      </c>
      <c r="C109" t="str">
        <f ca="1">IF([1]!Table910[[#This Row],[Code]]&lt;&gt;"",[1]!KalkulaceTable[[#This Row],[Název]],"")</f>
        <v>Ventilační gril HARVIA</v>
      </c>
      <c r="D109" s="1">
        <f ca="1">IF([1]!Table910[[#This Row],[Code]]&lt;&gt;"",[1]!KalkulaceTable[[#This Row],[cena P1 CZ]],"")</f>
        <v>173.33539999999999</v>
      </c>
      <c r="E109" s="2">
        <f>IF([1]!Table910[[#This Row],[Code]]&lt;&gt;"",[1]!KalkulaceTable[[#This Row],[cena P1 SK]],"")</f>
        <v>7.14</v>
      </c>
    </row>
    <row r="110" spans="2:5" x14ac:dyDescent="0.3">
      <c r="B110" t="str">
        <f>IFERROR(IF([1]!KalkulaceTable[[#This Row],[Kód]]&lt;&gt;0,[1]!KalkulaceTable[[#This Row],[Kód]],""),"")</f>
        <v>D82104BL</v>
      </c>
      <c r="C110" t="str">
        <f ca="1">IF([1]!Table910[[#This Row],[Code]]&lt;&gt;"",[1]!KalkulaceTable[[#This Row],[Název]],"")</f>
        <v>Dveře do sauny HARVIA 8x21, čiré 790x2090 mm, borovice, černý rám</v>
      </c>
      <c r="D110" s="1">
        <f ca="1">IF([1]!Table910[[#This Row],[Code]]&lt;&gt;"",[1]!KalkulaceTable[[#This Row],[cena P1 CZ]],"")</f>
        <v>5406.4136666666664</v>
      </c>
      <c r="E110" s="2">
        <f>IF([1]!Table910[[#This Row],[Code]]&lt;&gt;"",[1]!KalkulaceTable[[#This Row],[cena P1 SK]],"")</f>
        <v>222.7</v>
      </c>
    </row>
    <row r="111" spans="2:5" x14ac:dyDescent="0.3">
      <c r="B111" t="str">
        <f>IFERROR(IF([1]!KalkulaceTable[[#This Row],[Kód]]&lt;&gt;0,[1]!KalkulaceTable[[#This Row],[Kód]],""),"")</f>
        <v>D91905BL</v>
      </c>
      <c r="C111" t="str">
        <f ca="1">IF([1]!Table910[[#This Row],[Code]]&lt;&gt;"",[1]!KalkulaceTable[[#This Row],[Název]],"")</f>
        <v>Dveře do sauny HARVIA 9x19, satinované 890x1890 mm, borovice, černý rám</v>
      </c>
      <c r="D111" s="1">
        <f ca="1">IF([1]!Table910[[#This Row],[Code]]&lt;&gt;"",[1]!KalkulaceTable[[#This Row],[cena P1 CZ]],"")</f>
        <v>6500.0775000000003</v>
      </c>
      <c r="E111" s="2">
        <f>IF([1]!Table910[[#This Row],[Code]]&lt;&gt;"",[1]!KalkulaceTable[[#This Row],[cena P1 SK]],"")</f>
        <v>267.75</v>
      </c>
    </row>
    <row r="112" spans="2:5" x14ac:dyDescent="0.3">
      <c r="B112" t="str">
        <f>IFERROR(IF([1]!KalkulaceTable[[#This Row],[Kód]]&lt;&gt;0,[1]!KalkulaceTable[[#This Row],[Kód]],""),"")</f>
        <v>D71904BL</v>
      </c>
      <c r="C112" t="str">
        <f ca="1">IF([1]!Table910[[#This Row],[Code]]&lt;&gt;"",[1]!KalkulaceTable[[#This Row],[Název]],"")</f>
        <v>Dveře do sauny HARVIA 7x19, čiré 690x1890 mm, borovice, černý rám</v>
      </c>
      <c r="D112" s="1">
        <f ca="1">IF([1]!Table910[[#This Row],[Code]]&lt;&gt;"",[1]!KalkulaceTable[[#This Row],[cena P1 CZ]],"")</f>
        <v>4911.1696666666667</v>
      </c>
      <c r="E112" s="2">
        <f>IF([1]!Table910[[#This Row],[Code]]&lt;&gt;"",[1]!KalkulaceTable[[#This Row],[cena P1 SK]],"")</f>
        <v>202.29999999999998</v>
      </c>
    </row>
    <row r="113" spans="2:5" x14ac:dyDescent="0.3">
      <c r="B113" t="str">
        <f>IFERROR(IF([1]!KalkulaceTable[[#This Row],[Kód]]&lt;&gt;0,[1]!KalkulaceTable[[#This Row],[Kód]],""),"")</f>
        <v>DA91904BL</v>
      </c>
      <c r="C113" t="str">
        <f ca="1">IF([1]!Table910[[#This Row],[Code]]&lt;&gt;"",[1]!KalkulaceTable[[#This Row],[Název]],"")</f>
        <v>Dveře do parní sauny ALU HARVIA 9x19, čiré 890x1890 mm, černý rám</v>
      </c>
      <c r="D113" s="1">
        <f ca="1">IF([1]!Table910[[#This Row],[Code]]&lt;&gt;"",[1]!KalkulaceTable[[#This Row],[cena P1 CZ]],"")</f>
        <v>7119.1325000000006</v>
      </c>
      <c r="E113" s="2">
        <f>IF([1]!Table910[[#This Row],[Code]]&lt;&gt;"",[1]!KalkulaceTable[[#This Row],[cena P1 SK]],"")</f>
        <v>293.25</v>
      </c>
    </row>
    <row r="114" spans="2:5" x14ac:dyDescent="0.3">
      <c r="B114" t="str">
        <f>IFERROR(IF([1]!KalkulaceTable[[#This Row],[Kód]]&lt;&gt;0,[1]!KalkulaceTable[[#This Row],[Kód]],""),"")</f>
        <v>D92104BL</v>
      </c>
      <c r="C114" t="str">
        <f ca="1">IF([1]!Table910[[#This Row],[Code]]&lt;&gt;"",[1]!KalkulaceTable[[#This Row],[Název]],"")</f>
        <v>Dveře do sauny HARVIA 9x21, čiré 890x2090 mm, borovice, černý rám</v>
      </c>
      <c r="D114" s="1">
        <f ca="1">IF([1]!Table910[[#This Row],[Code]]&lt;&gt;"",[1]!KalkulaceTable[[#This Row],[cena P1 CZ]],"")</f>
        <v>5674.6708333333336</v>
      </c>
      <c r="E114" s="2">
        <f>IF([1]!Table910[[#This Row],[Code]]&lt;&gt;"",[1]!KalkulaceTable[[#This Row],[cena P1 SK]],"")</f>
        <v>233.75</v>
      </c>
    </row>
    <row r="115" spans="2:5" x14ac:dyDescent="0.3">
      <c r="B115" t="str">
        <f>IFERROR(IF([1]!KalkulaceTable[[#This Row],[Kód]]&lt;&gt;0,[1]!KalkulaceTable[[#This Row],[Kód]],""),"")</f>
        <v>D91905L</v>
      </c>
      <c r="C115" t="str">
        <f ca="1">IF([1]!Table910[[#This Row],[Code]]&lt;&gt;"",[1]!KalkulaceTable[[#This Row],[Název]],"")</f>
        <v>Dveře do sauny HARVIA 9x19, satinované, 890x1890 mm, olše</v>
      </c>
      <c r="D115" s="1">
        <f ca="1">IF([1]!Table910[[#This Row],[Code]]&lt;&gt;"",[1]!KalkulaceTable[[#This Row],[cena P1 CZ]],"")</f>
        <v>5819.1170000000002</v>
      </c>
      <c r="E115" s="2">
        <f>IF([1]!Table910[[#This Row],[Code]]&lt;&gt;"",[1]!KalkulaceTable[[#This Row],[cena P1 SK]],"")</f>
        <v>239.7</v>
      </c>
    </row>
    <row r="116" spans="2:5" x14ac:dyDescent="0.3">
      <c r="B116" t="str">
        <f>IFERROR(IF([1]!KalkulaceTable[[#This Row],[Kód]]&lt;&gt;0,[1]!KalkulaceTable[[#This Row],[Kód]],""),"")</f>
        <v>D91905H</v>
      </c>
      <c r="C116" t="str">
        <f ca="1">IF([1]!Table910[[#This Row],[Code]]&lt;&gt;"",[1]!KalkulaceTable[[#This Row],[Název]],"")</f>
        <v>Dveře do sauny HARVIA 9x19, satinované, 890x1890 mm, osika</v>
      </c>
      <c r="D116" s="1">
        <f ca="1">IF([1]!Table910[[#This Row],[Code]]&lt;&gt;"",[1]!KalkulaceTable[[#This Row],[cena P1 CZ]],"")</f>
        <v>5819.1170000000002</v>
      </c>
      <c r="E116" s="2">
        <f>IF([1]!Table910[[#This Row],[Code]]&lt;&gt;"",[1]!KalkulaceTable[[#This Row],[cena P1 SK]],"")</f>
        <v>239.7</v>
      </c>
    </row>
    <row r="117" spans="2:5" x14ac:dyDescent="0.3">
      <c r="B117" t="str">
        <f>IFERROR(IF([1]!KalkulaceTable[[#This Row],[Kód]]&lt;&gt;0,[1]!KalkulaceTable[[#This Row],[Kód]],""),"")</f>
        <v>DA81905BL</v>
      </c>
      <c r="C117" t="str">
        <f ca="1">IF([1]!Table910[[#This Row],[Code]]&lt;&gt;"",[1]!KalkulaceTable[[#This Row],[Název]],"")</f>
        <v>Dveře do parní sauny ALU HARVIA 8x19, satinované 790x1890 mm, černý rám</v>
      </c>
      <c r="D117" s="1">
        <f ca="1">IF([1]!Table910[[#This Row],[Code]]&lt;&gt;"",[1]!KalkulaceTable[[#This Row],[cena P1 CZ]],"")</f>
        <v>8295.3369999999995</v>
      </c>
      <c r="E117" s="2">
        <f>IF([1]!Table910[[#This Row],[Code]]&lt;&gt;"",[1]!KalkulaceTable[[#This Row],[cena P1 SK]],"")</f>
        <v>341.7</v>
      </c>
    </row>
    <row r="118" spans="2:5" x14ac:dyDescent="0.3">
      <c r="B118" t="str">
        <f>IFERROR(IF([1]!KalkulaceTable[[#This Row],[Kód]]&lt;&gt;0,[1]!KalkulaceTable[[#This Row],[Kód]],""),"")</f>
        <v>D92104L</v>
      </c>
      <c r="C118" t="str">
        <f ca="1">IF([1]!Table910[[#This Row],[Code]]&lt;&gt;"",[1]!KalkulaceTable[[#This Row],[Název]],"")</f>
        <v>Dveře do sauny HARVIA 9x21, čiré, 890x2090 mm, olše</v>
      </c>
      <c r="D118" s="1">
        <f ca="1">IF([1]!Table910[[#This Row],[Code]]&lt;&gt;"",[1]!KalkulaceTable[[#This Row],[cena P1 CZ]],"")</f>
        <v>5117.5213333333331</v>
      </c>
      <c r="E118" s="2">
        <f>IF([1]!Table910[[#This Row],[Code]]&lt;&gt;"",[1]!KalkulaceTable[[#This Row],[cena P1 SK]],"")</f>
        <v>210.79999999999998</v>
      </c>
    </row>
    <row r="119" spans="2:5" x14ac:dyDescent="0.3">
      <c r="B119" t="str">
        <f>IFERROR(IF([1]!KalkulaceTable[[#This Row],[Kód]]&lt;&gt;0,[1]!KalkulaceTable[[#This Row],[Kód]],""),"")</f>
        <v>D92104H</v>
      </c>
      <c r="C119" t="str">
        <f ca="1">IF([1]!Table910[[#This Row],[Code]]&lt;&gt;"",[1]!KalkulaceTable[[#This Row],[Název]],"")</f>
        <v>Dveře do sauny HARVIA 9x21, čiré, 890x2090 mm, osika</v>
      </c>
      <c r="D119" s="1">
        <f ca="1">IF([1]!Table910[[#This Row],[Code]]&lt;&gt;"",[1]!KalkulaceTable[[#This Row],[cena P1 CZ]],"")</f>
        <v>5117.5213333333331</v>
      </c>
      <c r="E119" s="2">
        <f>IF([1]!Table910[[#This Row],[Code]]&lt;&gt;"",[1]!KalkulaceTable[[#This Row],[cena P1 SK]],"")</f>
        <v>210.79999999999998</v>
      </c>
    </row>
    <row r="120" spans="2:5" x14ac:dyDescent="0.3">
      <c r="B120" t="str">
        <f>IFERROR(IF([1]!KalkulaceTable[[#This Row],[Kód]]&lt;&gt;0,[1]!KalkulaceTable[[#This Row],[Kód]],""),"")</f>
        <v>DA92104BL</v>
      </c>
      <c r="C120" t="str">
        <f ca="1">IF([1]!Table910[[#This Row],[Code]]&lt;&gt;"",[1]!KalkulaceTable[[#This Row],[Název]],"")</f>
        <v>Dveře do parní sauny ALU HARVIA 9x21, čiré 890x2090 mm, černý rám</v>
      </c>
      <c r="D120" s="1">
        <f ca="1">IF([1]!Table910[[#This Row],[Code]]&lt;&gt;"",[1]!KalkulaceTable[[#This Row],[cena P1 CZ]],"")</f>
        <v>8006.4446666666663</v>
      </c>
      <c r="E120" s="2">
        <f>IF([1]!Table910[[#This Row],[Code]]&lt;&gt;"",[1]!KalkulaceTable[[#This Row],[cena P1 SK]],"")</f>
        <v>329.8</v>
      </c>
    </row>
    <row r="121" spans="2:5" x14ac:dyDescent="0.3">
      <c r="B121" t="str">
        <f>IFERROR(IF([1]!KalkulaceTable[[#This Row],[Kód]]&lt;&gt;0,[1]!KalkulaceTable[[#This Row],[Kód]],""),"")</f>
        <v>D82105BL</v>
      </c>
      <c r="C121" t="str">
        <f ca="1">IF([1]!Table910[[#This Row],[Code]]&lt;&gt;"",[1]!KalkulaceTable[[#This Row],[Název]],"")</f>
        <v>Dveře do sauny HARVIA 8x21, satinované 790x2090 mm, borovice, černý rám</v>
      </c>
      <c r="D121" s="1">
        <f ca="1">IF([1]!Table910[[#This Row],[Code]]&lt;&gt;"",[1]!KalkulaceTable[[#This Row],[cena P1 CZ]],"")</f>
        <v>6561.9830000000002</v>
      </c>
      <c r="E121" s="2">
        <f>IF([1]!Table910[[#This Row],[Code]]&lt;&gt;"",[1]!KalkulaceTable[[#This Row],[cena P1 SK]],"")</f>
        <v>270.3</v>
      </c>
    </row>
    <row r="122" spans="2:5" x14ac:dyDescent="0.3">
      <c r="B122" t="str">
        <f>IFERROR(IF([1]!KalkulaceTable[[#This Row],[Kód]]&lt;&gt;0,[1]!KalkulaceTable[[#This Row],[Kód]],""),"")</f>
        <v>D81905BL</v>
      </c>
      <c r="C122" t="str">
        <f ca="1">IF([1]!Table910[[#This Row],[Code]]&lt;&gt;"",[1]!KalkulaceTable[[#This Row],[Název]],"")</f>
        <v>Dveře do sauny HARVIA 8x19, satinované 790x1890 mm, borovice, černý rám</v>
      </c>
      <c r="D122" s="1">
        <f ca="1">IF([1]!Table910[[#This Row],[Code]]&lt;&gt;"",[1]!KalkulaceTable[[#This Row],[cena P1 CZ]],"")</f>
        <v>6066.7389999999996</v>
      </c>
      <c r="E122" s="2">
        <f>IF([1]!Table910[[#This Row],[Code]]&lt;&gt;"",[1]!KalkulaceTable[[#This Row],[cena P1 SK]],"")</f>
        <v>249.9</v>
      </c>
    </row>
    <row r="123" spans="2:5" x14ac:dyDescent="0.3">
      <c r="B123" t="str">
        <f>IFERROR(IF([1]!KalkulaceTable[[#This Row],[Kód]]&lt;&gt;0,[1]!KalkulaceTable[[#This Row],[Kód]],""),"")</f>
        <v>D82105L</v>
      </c>
      <c r="C123" t="str">
        <f ca="1">IF([1]!Table910[[#This Row],[Code]]&lt;&gt;"",[1]!KalkulaceTable[[#This Row],[Název]],"")</f>
        <v>Dveře do sauny HARVIA 8x21, satinované, 790x2090 mm, olše</v>
      </c>
      <c r="D123" s="1">
        <f ca="1">IF([1]!Table910[[#This Row],[Code]]&lt;&gt;"",[1]!KalkulaceTable[[#This Row],[cena P1 CZ]],"")</f>
        <v>5963.5631666666668</v>
      </c>
      <c r="E123" s="2">
        <f>IF([1]!Table910[[#This Row],[Code]]&lt;&gt;"",[1]!KalkulaceTable[[#This Row],[cena P1 SK]],"")</f>
        <v>245.65</v>
      </c>
    </row>
    <row r="124" spans="2:5" x14ac:dyDescent="0.3">
      <c r="B124" t="str">
        <f>IFERROR(IF([1]!KalkulaceTable[[#This Row],[Kód]]&lt;&gt;0,[1]!KalkulaceTable[[#This Row],[Kód]],""),"")</f>
        <v>D82105H</v>
      </c>
      <c r="C124" t="str">
        <f ca="1">IF([1]!Table910[[#This Row],[Code]]&lt;&gt;"",[1]!KalkulaceTable[[#This Row],[Název]],"")</f>
        <v>Dveře do sauny HARVIA 8x21, satinované, 790x2090 mm, osika</v>
      </c>
      <c r="D124" s="1">
        <f ca="1">IF([1]!Table910[[#This Row],[Code]]&lt;&gt;"",[1]!KalkulaceTable[[#This Row],[cena P1 CZ]],"")</f>
        <v>5963.5631666666668</v>
      </c>
      <c r="E124" s="2">
        <f>IF([1]!Table910[[#This Row],[Code]]&lt;&gt;"",[1]!KalkulaceTable[[#This Row],[cena P1 SK]],"")</f>
        <v>245.65</v>
      </c>
    </row>
    <row r="125" spans="2:5" x14ac:dyDescent="0.3">
      <c r="B125" t="str">
        <f>IFERROR(IF([1]!KalkulaceTable[[#This Row],[Kód]]&lt;&gt;0,[1]!KalkulaceTable[[#This Row],[Kód]],""),"")</f>
        <v>FO2200LHA</v>
      </c>
      <c r="C125" t="str">
        <f ca="1">IF([1]!Table910[[#This Row],[Code]]&lt;&gt;"",[1]!KalkulaceTable[[#This Row],[Název]],"")</f>
        <v>Lavicový set Harvia Formula 22, osika thermowood</v>
      </c>
      <c r="D125" s="1">
        <f ca="1">IF([1]!Table910[[#This Row],[Code]]&lt;&gt;"",[1]!KalkulaceTable[[#This Row],[cena P1 CZ]],"")</f>
        <v>19624.0435</v>
      </c>
      <c r="E125" s="2">
        <f>IF([1]!Table910[[#This Row],[Code]]&lt;&gt;"",[1]!KalkulaceTable[[#This Row],[cena P1 SK]],"")</f>
        <v>808.35</v>
      </c>
    </row>
    <row r="126" spans="2:5" x14ac:dyDescent="0.3">
      <c r="B126" t="str">
        <f>IFERROR(IF([1]!KalkulaceTable[[#This Row],[Kód]]&lt;&gt;0,[1]!KalkulaceTable[[#This Row],[Kód]],""),"")</f>
        <v>D81905L</v>
      </c>
      <c r="C126" t="str">
        <f ca="1">IF([1]!Table910[[#This Row],[Code]]&lt;&gt;"",[1]!KalkulaceTable[[#This Row],[Název]],"")</f>
        <v>Dveře do sauny HARVIA 8x19, satinované, 790x1890 mm, olše</v>
      </c>
      <c r="D126" s="1">
        <f ca="1">IF([1]!Table910[[#This Row],[Code]]&lt;&gt;"",[1]!KalkulaceTable[[#This Row],[cena P1 CZ]],"")</f>
        <v>5385.7784999999994</v>
      </c>
      <c r="E126" s="2">
        <f>IF([1]!Table910[[#This Row],[Code]]&lt;&gt;"",[1]!KalkulaceTable[[#This Row],[cena P1 SK]],"")</f>
        <v>221.85</v>
      </c>
    </row>
    <row r="127" spans="2:5" x14ac:dyDescent="0.3">
      <c r="B127" t="str">
        <f>IFERROR(IF([1]!KalkulaceTable[[#This Row],[Kód]]&lt;&gt;0,[1]!KalkulaceTable[[#This Row],[Kód]],""),"")</f>
        <v>D81905H</v>
      </c>
      <c r="C127" t="str">
        <f ca="1">IF([1]!Table910[[#This Row],[Code]]&lt;&gt;"",[1]!KalkulaceTable[[#This Row],[Název]],"")</f>
        <v>Dveře do sauny HARVIA 8x19, satinované, 790x1890 mm, osika</v>
      </c>
      <c r="D127" s="1">
        <f ca="1">IF([1]!Table910[[#This Row],[Code]]&lt;&gt;"",[1]!KalkulaceTable[[#This Row],[cena P1 CZ]],"")</f>
        <v>5385.7784999999994</v>
      </c>
      <c r="E127" s="2">
        <f>IF([1]!Table910[[#This Row],[Code]]&lt;&gt;"",[1]!KalkulaceTable[[#This Row],[cena P1 SK]],"")</f>
        <v>221.85</v>
      </c>
    </row>
    <row r="128" spans="2:5" x14ac:dyDescent="0.3">
      <c r="B128" t="str">
        <f>IFERROR(IF([1]!KalkulaceTable[[#This Row],[Kód]]&lt;&gt;0,[1]!KalkulaceTable[[#This Row],[Kód]],""),"")</f>
        <v>DA82101BL</v>
      </c>
      <c r="C128" t="str">
        <f ca="1">IF([1]!Table910[[#This Row],[Code]]&lt;&gt;"",[1]!KalkulaceTable[[#This Row],[Název]],"")</f>
        <v>Dveře do parní sauny ALU HARVIA 8x21, bronzové 790x2090 mm, černý rám</v>
      </c>
      <c r="D128" s="1">
        <f ca="1">IF([1]!Table910[[#This Row],[Code]]&lt;&gt;"",[1]!KalkulaceTable[[#This Row],[cena P1 CZ]],"")</f>
        <v>8295.3369999999995</v>
      </c>
      <c r="E128" s="2">
        <f>IF([1]!Table910[[#This Row],[Code]]&lt;&gt;"",[1]!KalkulaceTable[[#This Row],[cena P1 SK]],"")</f>
        <v>341.7</v>
      </c>
    </row>
    <row r="129" spans="2:5" x14ac:dyDescent="0.3">
      <c r="B129" t="str">
        <f>IFERROR(IF([1]!KalkulaceTable[[#This Row],[Kód]]&lt;&gt;0,[1]!KalkulaceTable[[#This Row],[Kód]],""),"")</f>
        <v>DA82102BL</v>
      </c>
      <c r="C129" t="str">
        <f ca="1">IF([1]!Table910[[#This Row],[Code]]&lt;&gt;"",[1]!KalkulaceTable[[#This Row],[Název]],"")</f>
        <v>Dveře do parní sauny ALU HARVIA 8x21, šedé 790x2090 mm, černý rám</v>
      </c>
      <c r="D129" s="1">
        <f ca="1">IF([1]!Table910[[#This Row],[Code]]&lt;&gt;"",[1]!KalkulaceTable[[#This Row],[cena P1 CZ]],"")</f>
        <v>8295.3369999999995</v>
      </c>
      <c r="E129" s="2">
        <f>IF([1]!Table910[[#This Row],[Code]]&lt;&gt;"",[1]!KalkulaceTable[[#This Row],[cena P1 SK]],"")</f>
        <v>341.7</v>
      </c>
    </row>
    <row r="130" spans="2:5" x14ac:dyDescent="0.3">
      <c r="B130" t="str">
        <f>IFERROR(IF([1]!KalkulaceTable[[#This Row],[Kód]]&lt;&gt;0,[1]!KalkulaceTable[[#This Row],[Kód]],""),"")</f>
        <v>FRJ2LE</v>
      </c>
      <c r="C130" t="str">
        <f ca="1">IF([1]!Table910[[#This Row],[Code]]&lt;&gt;"",[1]!KalkulaceTable[[#This Row],[Název]],"")</f>
        <v>2-kroková stolička HARVIA, olše</v>
      </c>
      <c r="D130" s="1">
        <f ca="1">IF([1]!Table910[[#This Row],[Code]]&lt;&gt;"",[1]!KalkulaceTable[[#This Row],[cena P1 CZ]],"")</f>
        <v>3569.8838333333333</v>
      </c>
      <c r="E130" s="2">
        <f>IF([1]!Table910[[#This Row],[Code]]&lt;&gt;"",[1]!KalkulaceTable[[#This Row],[cena P1 SK]],"")</f>
        <v>147.04999999999998</v>
      </c>
    </row>
    <row r="131" spans="2:5" x14ac:dyDescent="0.3">
      <c r="B131" t="str">
        <f>IFERROR(IF([1]!KalkulaceTable[[#This Row],[Kód]]&lt;&gt;0,[1]!KalkulaceTable[[#This Row],[Kód]],""),"")</f>
        <v>DA71902</v>
      </c>
      <c r="C131" t="str">
        <f ca="1">IF([1]!Table910[[#This Row],[Code]]&lt;&gt;"",[1]!KalkulaceTable[[#This Row],[Název]],"")</f>
        <v>Dveře do parní sauny ALU HARVIA 7x19, šedé, 690x1890 mm, šedý rám</v>
      </c>
      <c r="D131" s="1">
        <f ca="1">IF([1]!Table910[[#This Row],[Code]]&lt;&gt;"",[1]!KalkulaceTable[[#This Row],[cena P1 CZ]],"")</f>
        <v>6458.8071666666674</v>
      </c>
      <c r="E131" s="2">
        <f>IF([1]!Table910[[#This Row],[Code]]&lt;&gt;"",[1]!KalkulaceTable[[#This Row],[cena P1 SK]],"")</f>
        <v>266.05</v>
      </c>
    </row>
    <row r="132" spans="2:5" x14ac:dyDescent="0.3">
      <c r="B132" t="str">
        <f>IFERROR(IF([1]!KalkulaceTable[[#This Row],[Kód]]&lt;&gt;0,[1]!KalkulaceTable[[#This Row],[Kód]],""),"")</f>
        <v>DA81904BL</v>
      </c>
      <c r="C132" t="str">
        <f ca="1">IF([1]!Table910[[#This Row],[Code]]&lt;&gt;"",[1]!KalkulaceTable[[#This Row],[Název]],"")</f>
        <v>Dveře do parní sauny ALU HARVIA 8x19, čiré 790x1890 mm, černý rám</v>
      </c>
      <c r="D132" s="1">
        <f ca="1">IF([1]!Table910[[#This Row],[Code]]&lt;&gt;"",[1]!KalkulaceTable[[#This Row],[cena P1 CZ]],"")</f>
        <v>7119.1325000000006</v>
      </c>
      <c r="E132" s="2">
        <f>IF([1]!Table910[[#This Row],[Code]]&lt;&gt;"",[1]!KalkulaceTable[[#This Row],[cena P1 SK]],"")</f>
        <v>293.25</v>
      </c>
    </row>
    <row r="133" spans="2:5" x14ac:dyDescent="0.3">
      <c r="B133" t="str">
        <f>IFERROR(IF([1]!KalkulaceTable[[#This Row],[Kód]]&lt;&gt;0,[1]!KalkulaceTable[[#This Row],[Kód]],""),"")</f>
        <v>FO2200LE</v>
      </c>
      <c r="C133" t="str">
        <f ca="1">IF([1]!Table910[[#This Row],[Code]]&lt;&gt;"",[1]!KalkulaceTable[[#This Row],[Název]],"")</f>
        <v>Lavicový set Harvia Formula 22, olše</v>
      </c>
      <c r="D133" s="1">
        <f ca="1">IF([1]!Table910[[#This Row],[Code]]&lt;&gt;"",[1]!KalkulaceTable[[#This Row],[cena P1 CZ]],"")</f>
        <v>16508.133333333331</v>
      </c>
      <c r="E133" s="2">
        <f>IF([1]!Table910[[#This Row],[Code]]&lt;&gt;"",[1]!KalkulaceTable[[#This Row],[cena P1 SK]],"")</f>
        <v>680</v>
      </c>
    </row>
    <row r="134" spans="2:5" x14ac:dyDescent="0.3">
      <c r="B134" t="str">
        <f>IFERROR(IF([1]!KalkulaceTable[[#This Row],[Kód]]&lt;&gt;0,[1]!KalkulaceTable[[#This Row],[Kód]],""),"")</f>
        <v>D71905BL</v>
      </c>
      <c r="C134" t="str">
        <f ca="1">IF([1]!Table910[[#This Row],[Code]]&lt;&gt;"",[1]!KalkulaceTable[[#This Row],[Název]],"")</f>
        <v>Dveře do sauny HARVIA 7x19, satinované 690x1890 mm, borovice, černý rám</v>
      </c>
      <c r="D134" s="1">
        <f ca="1">IF([1]!Table910[[#This Row],[Code]]&lt;&gt;"",[1]!KalkulaceTable[[#This Row],[cena P1 CZ]],"")</f>
        <v>5819.1170000000002</v>
      </c>
      <c r="E134" s="2">
        <f>IF([1]!Table910[[#This Row],[Code]]&lt;&gt;"",[1]!KalkulaceTable[[#This Row],[cena P1 SK]],"")</f>
        <v>239.7</v>
      </c>
    </row>
    <row r="135" spans="2:5" x14ac:dyDescent="0.3">
      <c r="B135" t="str">
        <f>IFERROR(IF([1]!KalkulaceTable[[#This Row],[Kód]]&lt;&gt;0,[1]!KalkulaceTable[[#This Row],[Kód]],""),"")</f>
        <v>DA71901</v>
      </c>
      <c r="C135" t="str">
        <f ca="1">IF([1]!Table910[[#This Row],[Code]]&lt;&gt;"",[1]!KalkulaceTable[[#This Row],[Název]],"")</f>
        <v>Dveře do parní sauny HARVIA, ALU rám bronze 7x19</v>
      </c>
      <c r="D135" s="1">
        <f ca="1">IF([1]!Table910[[#This Row],[Code]]&lt;&gt;"",[1]!KalkulaceTable[[#This Row],[cena P1 CZ]],"")</f>
        <v>6458.8071666666674</v>
      </c>
      <c r="E135" s="2">
        <f>IF([1]!Table910[[#This Row],[Code]]&lt;&gt;"",[1]!KalkulaceTable[[#This Row],[cena P1 SK]],"")</f>
        <v>266.05</v>
      </c>
    </row>
    <row r="136" spans="2:5" x14ac:dyDescent="0.3">
      <c r="B136" t="str">
        <f>IFERROR(IF([1]!KalkulaceTable[[#This Row],[Kód]]&lt;&gt;0,[1]!KalkulaceTable[[#This Row],[Kód]],""),"")</f>
        <v>D91901BL</v>
      </c>
      <c r="C136" t="str">
        <f ca="1">IF([1]!Table910[[#This Row],[Code]]&lt;&gt;"",[1]!KalkulaceTable[[#This Row],[Název]],"")</f>
        <v>Dveře do sauny HARVIA 9x19, bronzové 890x1890 mm, borovice, černý rám</v>
      </c>
      <c r="D136" s="1">
        <f ca="1">IF([1]!Table910[[#This Row],[Code]]&lt;&gt;"",[1]!KalkulaceTable[[#This Row],[cena P1 CZ]],"")</f>
        <v>6066.7389999999996</v>
      </c>
      <c r="E136" s="2">
        <f>IF([1]!Table910[[#This Row],[Code]]&lt;&gt;"",[1]!KalkulaceTable[[#This Row],[cena P1 SK]],"")</f>
        <v>249.9</v>
      </c>
    </row>
    <row r="137" spans="2:5" x14ac:dyDescent="0.3">
      <c r="B137" t="str">
        <f>IFERROR(IF([1]!KalkulaceTable[[#This Row],[Kód]]&lt;&gt;0,[1]!KalkulaceTable[[#This Row],[Kód]],""),"")</f>
        <v>D91902BL</v>
      </c>
      <c r="C137" t="str">
        <f ca="1">IF([1]!Table910[[#This Row],[Code]]&lt;&gt;"",[1]!KalkulaceTable[[#This Row],[Název]],"")</f>
        <v>Dveře do sauny HARVIA 9x19, šedé 890x1890 mm, borovice, černý rám</v>
      </c>
      <c r="D137" s="1">
        <f ca="1">IF([1]!Table910[[#This Row],[Code]]&lt;&gt;"",[1]!KalkulaceTable[[#This Row],[cena P1 CZ]],"")</f>
        <v>6066.7389999999996</v>
      </c>
      <c r="E137" s="2">
        <f>IF([1]!Table910[[#This Row],[Code]]&lt;&gt;"",[1]!KalkulaceTable[[#This Row],[cena P1 SK]],"")</f>
        <v>249.9</v>
      </c>
    </row>
    <row r="138" spans="2:5" x14ac:dyDescent="0.3">
      <c r="B138" t="str">
        <f>IFERROR(IF([1]!KalkulaceTable[[#This Row],[Kód]]&lt;&gt;0,[1]!KalkulaceTable[[#This Row],[Kód]],""),"")</f>
        <v>FO1900LE</v>
      </c>
      <c r="C138" t="str">
        <f ca="1">IF([1]!Table910[[#This Row],[Code]]&lt;&gt;"",[1]!KalkulaceTable[[#This Row],[Název]],"")</f>
        <v>Lavicový set Harvia Formula 19, olše</v>
      </c>
      <c r="D138" s="1">
        <f ca="1">IF([1]!Table910[[#This Row],[Code]]&lt;&gt;"",[1]!KalkulaceTable[[#This Row],[cena P1 CZ]],"")</f>
        <v>14052.548499999999</v>
      </c>
      <c r="E138" s="2">
        <f>IF([1]!Table910[[#This Row],[Code]]&lt;&gt;"",[1]!KalkulaceTable[[#This Row],[cena P1 SK]],"")</f>
        <v>578.85</v>
      </c>
    </row>
    <row r="139" spans="2:5" x14ac:dyDescent="0.3">
      <c r="B139" t="str">
        <f>IFERROR(IF([1]!KalkulaceTable[[#This Row],[Kód]]&lt;&gt;0,[1]!KalkulaceTable[[#This Row],[Kód]],""),"")</f>
        <v>DA92101BL</v>
      </c>
      <c r="C139" t="str">
        <f ca="1">IF([1]!Table910[[#This Row],[Code]]&lt;&gt;"",[1]!KalkulaceTable[[#This Row],[Název]],"")</f>
        <v>Dveře do parní sauny ALU HARVIA 9x21, bronzové 890x2090 mm, černý rám</v>
      </c>
      <c r="D139" s="1">
        <f ca="1">IF([1]!Table910[[#This Row],[Code]]&lt;&gt;"",[1]!KalkulaceTable[[#This Row],[cena P1 CZ]],"")</f>
        <v>8811.216166666667</v>
      </c>
      <c r="E139" s="2">
        <f>IF([1]!Table910[[#This Row],[Code]]&lt;&gt;"",[1]!KalkulaceTable[[#This Row],[cena P1 SK]],"")</f>
        <v>362.95</v>
      </c>
    </row>
    <row r="140" spans="2:5" x14ac:dyDescent="0.3">
      <c r="B140" t="str">
        <f>IFERROR(IF([1]!KalkulaceTable[[#This Row],[Kód]]&lt;&gt;0,[1]!KalkulaceTable[[#This Row],[Kód]],""),"")</f>
        <v>DA92102BL</v>
      </c>
      <c r="C140" t="str">
        <f ca="1">IF([1]!Table910[[#This Row],[Code]]&lt;&gt;"",[1]!KalkulaceTable[[#This Row],[Název]],"")</f>
        <v>Dveře do parní sauny ALU HARVIA 9x21, šedé 890x2090 mm, černý rám</v>
      </c>
      <c r="D140" s="1">
        <f ca="1">IF([1]!Table910[[#This Row],[Code]]&lt;&gt;"",[1]!KalkulaceTable[[#This Row],[cena P1 CZ]],"")</f>
        <v>8811.216166666667</v>
      </c>
      <c r="E140" s="2">
        <f>IF([1]!Table910[[#This Row],[Code]]&lt;&gt;"",[1]!KalkulaceTable[[#This Row],[cena P1 SK]],"")</f>
        <v>362.95</v>
      </c>
    </row>
    <row r="141" spans="2:5" x14ac:dyDescent="0.3">
      <c r="B141" t="str">
        <f>IFERROR(IF([1]!KalkulaceTable[[#This Row],[Kód]]&lt;&gt;0,[1]!KalkulaceTable[[#This Row],[Kód]],""),"")</f>
        <v>D81901M</v>
      </c>
      <c r="C141" t="str">
        <f ca="1">IF([1]!Table910[[#This Row],[Code]]&lt;&gt;"",[1]!KalkulaceTable[[#This Row],[Název]],"")</f>
        <v>Dveře do sauny HARVIA 8x19, bronzové, 790x1890 mm, borovice</v>
      </c>
      <c r="D141" s="1">
        <f ca="1">IF([1]!Table910[[#This Row],[Code]]&lt;&gt;"",[1]!KalkulaceTable[[#This Row],[cena P1 CZ]],"")</f>
        <v>4044.4926666666665</v>
      </c>
      <c r="E141" s="2">
        <f>IF([1]!Table910[[#This Row],[Code]]&lt;&gt;"",[1]!KalkulaceTable[[#This Row],[cena P1 SK]],"")</f>
        <v>166.6</v>
      </c>
    </row>
    <row r="142" spans="2:5" x14ac:dyDescent="0.3">
      <c r="B142" t="str">
        <f>IFERROR(IF([1]!KalkulaceTable[[#This Row],[Kód]]&lt;&gt;0,[1]!KalkulaceTable[[#This Row],[Kód]],""),"")</f>
        <v>D81902M</v>
      </c>
      <c r="C142" t="str">
        <f ca="1">IF([1]!Table910[[#This Row],[Code]]&lt;&gt;"",[1]!KalkulaceTable[[#This Row],[Název]],"")</f>
        <v>Dveře do sauny HARVIA 8x19, šedé, 790x1890 mm, borovice</v>
      </c>
      <c r="D142" s="1">
        <f ca="1">IF([1]!Table910[[#This Row],[Code]]&lt;&gt;"",[1]!KalkulaceTable[[#This Row],[cena P1 CZ]],"")</f>
        <v>4044.4926666666665</v>
      </c>
      <c r="E142" s="2">
        <f>IF([1]!Table910[[#This Row],[Code]]&lt;&gt;"",[1]!KalkulaceTable[[#This Row],[cena P1 SK]],"")</f>
        <v>166.6</v>
      </c>
    </row>
    <row r="143" spans="2:5" x14ac:dyDescent="0.3">
      <c r="B143" t="str">
        <f>IFERROR(IF([1]!KalkulaceTable[[#This Row],[Kód]]&lt;&gt;0,[1]!KalkulaceTable[[#This Row],[Kód]],""),"")</f>
        <v>D81904L</v>
      </c>
      <c r="C143" t="str">
        <f ca="1">IF([1]!Table910[[#This Row],[Code]]&lt;&gt;"",[1]!KalkulaceTable[[#This Row],[Název]],"")</f>
        <v>Dveře do sauny HARVIA 8x19, čiré, 790x1890 mm, olše</v>
      </c>
      <c r="D143" s="1">
        <f ca="1">IF([1]!Table910[[#This Row],[Code]]&lt;&gt;"",[1]!KalkulaceTable[[#This Row],[cena P1 CZ]],"")</f>
        <v>4581.0069999999996</v>
      </c>
      <c r="E143" s="2">
        <f>IF([1]!Table910[[#This Row],[Code]]&lt;&gt;"",[1]!KalkulaceTable[[#This Row],[cena P1 SK]],"")</f>
        <v>188.7</v>
      </c>
    </row>
    <row r="144" spans="2:5" x14ac:dyDescent="0.3">
      <c r="B144" t="str">
        <f>IFERROR(IF([1]!KalkulaceTable[[#This Row],[Kód]]&lt;&gt;0,[1]!KalkulaceTable[[#This Row],[Kód]],""),"")</f>
        <v>D81904H</v>
      </c>
      <c r="C144" t="str">
        <f ca="1">IF([1]!Table910[[#This Row],[Code]]&lt;&gt;"",[1]!KalkulaceTable[[#This Row],[Název]],"")</f>
        <v>Dveře do sauny HARVIA 8x19, čiré, 790x1890 mm, osika</v>
      </c>
      <c r="D144" s="1">
        <f ca="1">IF([1]!Table910[[#This Row],[Code]]&lt;&gt;"",[1]!KalkulaceTable[[#This Row],[cena P1 CZ]],"")</f>
        <v>4581.0069999999996</v>
      </c>
      <c r="E144" s="2">
        <f>IF([1]!Table910[[#This Row],[Code]]&lt;&gt;"",[1]!KalkulaceTable[[#This Row],[cena P1 SK]],"")</f>
        <v>188.7</v>
      </c>
    </row>
    <row r="145" spans="2:5" x14ac:dyDescent="0.3">
      <c r="B145" t="str">
        <f>IFERROR(IF([1]!KalkulaceTable[[#This Row],[Kód]]&lt;&gt;0,[1]!KalkulaceTable[[#This Row],[Kód]],""),"")</f>
        <v>DA71905BL</v>
      </c>
      <c r="C145" t="str">
        <f ca="1">IF([1]!Table910[[#This Row],[Code]]&lt;&gt;"",[1]!KalkulaceTable[[#This Row],[Název]],"")</f>
        <v>Dveře do parní sauny ALU HARVIA 7x19, satinované 690x1890 mm, černý rám</v>
      </c>
      <c r="D145" s="1">
        <f ca="1">IF([1]!Table910[[#This Row],[Code]]&lt;&gt;"",[1]!KalkulaceTable[[#This Row],[cena P1 CZ]],"")</f>
        <v>7717.5523333333331</v>
      </c>
      <c r="E145" s="2">
        <f>IF([1]!Table910[[#This Row],[Code]]&lt;&gt;"",[1]!KalkulaceTable[[#This Row],[cena P1 SK]],"")</f>
        <v>317.89999999999998</v>
      </c>
    </row>
    <row r="146" spans="2:5" x14ac:dyDescent="0.3">
      <c r="B146" t="str">
        <f>IFERROR(IF([1]!KalkulaceTable[[#This Row],[Kód]]&lt;&gt;0,[1]!KalkulaceTable[[#This Row],[Kód]],""),"")</f>
        <v>FO1900LHA</v>
      </c>
      <c r="C146" t="str">
        <f ca="1">IF([1]!Table910[[#This Row],[Code]]&lt;&gt;"",[1]!KalkulaceTable[[#This Row],[Název]],"")</f>
        <v>Lavicový set Harvia Formula 19, osika thermowood</v>
      </c>
      <c r="D146" s="1">
        <f ca="1">IF([1]!Table910[[#This Row],[Code]]&lt;&gt;"",[1]!KalkulaceTable[[#This Row],[cena P1 CZ]],"")</f>
        <v>17911.324666666667</v>
      </c>
      <c r="E146" s="2">
        <f>IF([1]!Table910[[#This Row],[Code]]&lt;&gt;"",[1]!KalkulaceTable[[#This Row],[cena P1 SK]],"")</f>
        <v>737.8</v>
      </c>
    </row>
    <row r="147" spans="2:5" x14ac:dyDescent="0.3">
      <c r="B147" t="str">
        <f>IFERROR(IF([1]!KalkulaceTable[[#This Row],[Kód]]&lt;&gt;0,[1]!KalkulaceTable[[#This Row],[Kód]],""),"")</f>
        <v>D92101BL</v>
      </c>
      <c r="C147" t="str">
        <f ca="1">IF([1]!Table910[[#This Row],[Code]]&lt;&gt;"",[1]!KalkulaceTable[[#This Row],[Název]],"")</f>
        <v>Dveře do sauny HARVIA 9x21, bronzové 890x2090 mm, borovice, černý rám</v>
      </c>
      <c r="D147" s="1">
        <f ca="1">IF([1]!Table910[[#This Row],[Code]]&lt;&gt;"",[1]!KalkulaceTable[[#This Row],[cena P1 CZ]],"")</f>
        <v>6520.7126666666672</v>
      </c>
      <c r="E147" s="2">
        <f>IF([1]!Table910[[#This Row],[Code]]&lt;&gt;"",[1]!KalkulaceTable[[#This Row],[cena P1 SK]],"")</f>
        <v>268.59999999999997</v>
      </c>
    </row>
    <row r="148" spans="2:5" x14ac:dyDescent="0.3">
      <c r="B148" t="str">
        <f>IFERROR(IF([1]!KalkulaceTable[[#This Row],[Kód]]&lt;&gt;0,[1]!KalkulaceTable[[#This Row],[Kód]],""),"")</f>
        <v>D92102BL</v>
      </c>
      <c r="C148" t="str">
        <f ca="1">IF([1]!Table910[[#This Row],[Code]]&lt;&gt;"",[1]!KalkulaceTable[[#This Row],[Název]],"")</f>
        <v>Dveře do sauny HARVIA 9x21, šedé 890x2090 mm, borovice, černý rám</v>
      </c>
      <c r="D148" s="1">
        <f ca="1">IF([1]!Table910[[#This Row],[Code]]&lt;&gt;"",[1]!KalkulaceTable[[#This Row],[cena P1 CZ]],"")</f>
        <v>6520.7126666666672</v>
      </c>
      <c r="E148" s="2">
        <f>IF([1]!Table910[[#This Row],[Code]]&lt;&gt;"",[1]!KalkulaceTable[[#This Row],[cena P1 SK]],"")</f>
        <v>268.59999999999997</v>
      </c>
    </row>
    <row r="149" spans="2:5" x14ac:dyDescent="0.3">
      <c r="B149" t="str">
        <f>IFERROR(IF([1]!KalkulaceTable[[#This Row],[Kód]]&lt;&gt;0,[1]!KalkulaceTable[[#This Row],[Kód]],""),"")</f>
        <v>D91901M</v>
      </c>
      <c r="C149" t="str">
        <f ca="1">IF([1]!Table910[[#This Row],[Code]]&lt;&gt;"",[1]!KalkulaceTable[[#This Row],[Název]],"")</f>
        <v>Dveře do sauny HARVIA 9x19, bronzové, 890x1890 mm, borovice</v>
      </c>
      <c r="D149" s="1">
        <f ca="1">IF([1]!Table910[[#This Row],[Code]]&lt;&gt;"",[1]!KalkulaceTable[[#This Row],[cena P1 CZ]],"")</f>
        <v>4663.5476666666664</v>
      </c>
      <c r="E149" s="2">
        <f>IF([1]!Table910[[#This Row],[Code]]&lt;&gt;"",[1]!KalkulaceTable[[#This Row],[cena P1 SK]],"")</f>
        <v>192.1</v>
      </c>
    </row>
    <row r="150" spans="2:5" x14ac:dyDescent="0.3">
      <c r="B150" t="str">
        <f>IFERROR(IF([1]!KalkulaceTable[[#This Row],[Kód]]&lt;&gt;0,[1]!KalkulaceTable[[#This Row],[Kód]],""),"")</f>
        <v>D91902M</v>
      </c>
      <c r="C150" t="str">
        <f ca="1">IF([1]!Table910[[#This Row],[Code]]&lt;&gt;"",[1]!KalkulaceTable[[#This Row],[Název]],"")</f>
        <v>Dveře do sauny HARVIA 9x19, šedé, 890x1890 mm, borovice</v>
      </c>
      <c r="D150" s="1">
        <f ca="1">IF([1]!Table910[[#This Row],[Code]]&lt;&gt;"",[1]!KalkulaceTable[[#This Row],[cena P1 CZ]],"")</f>
        <v>4663.5476666666664</v>
      </c>
      <c r="E150" s="2">
        <f>IF([1]!Table910[[#This Row],[Code]]&lt;&gt;"",[1]!KalkulaceTable[[#This Row],[cena P1 SK]],"")</f>
        <v>192.1</v>
      </c>
    </row>
    <row r="151" spans="2:5" x14ac:dyDescent="0.3">
      <c r="B151" t="str">
        <f>IFERROR(IF([1]!KalkulaceTable[[#This Row],[Kód]]&lt;&gt;0,[1]!KalkulaceTable[[#This Row],[Kód]],""),"")</f>
        <v>D82101BL</v>
      </c>
      <c r="C151" t="str">
        <f ca="1">IF([1]!Table910[[#This Row],[Code]]&lt;&gt;"",[1]!KalkulaceTable[[#This Row],[Název]],"")</f>
        <v>Dveře do sauny HARVIA 8x21, bronzové 790x2090 mm, borovice, černý rám</v>
      </c>
      <c r="D151" s="1">
        <f ca="1">IF([1]!Table910[[#This Row],[Code]]&lt;&gt;"",[1]!KalkulaceTable[[#This Row],[cena P1 CZ]],"")</f>
        <v>6211.1851666666662</v>
      </c>
      <c r="E151" s="2">
        <f>IF([1]!Table910[[#This Row],[Code]]&lt;&gt;"",[1]!KalkulaceTable[[#This Row],[cena P1 SK]],"")</f>
        <v>255.85</v>
      </c>
    </row>
    <row r="152" spans="2:5" x14ac:dyDescent="0.3">
      <c r="B152" t="str">
        <f>IFERROR(IF([1]!KalkulaceTable[[#This Row],[Kód]]&lt;&gt;0,[1]!KalkulaceTable[[#This Row],[Kód]],""),"")</f>
        <v>D82102BL</v>
      </c>
      <c r="C152" t="str">
        <f ca="1">IF([1]!Table910[[#This Row],[Code]]&lt;&gt;"",[1]!KalkulaceTable[[#This Row],[Název]],"")</f>
        <v>Dveře do sauny HARVIA 8x21, šedé 790x2090 mm, borovice, černý rám</v>
      </c>
      <c r="D152" s="1">
        <f ca="1">IF([1]!Table910[[#This Row],[Code]]&lt;&gt;"",[1]!KalkulaceTable[[#This Row],[cena P1 CZ]],"")</f>
        <v>6211.1851666666662</v>
      </c>
      <c r="E152" s="2">
        <f>IF([1]!Table910[[#This Row],[Code]]&lt;&gt;"",[1]!KalkulaceTable[[#This Row],[cena P1 SK]],"")</f>
        <v>255.85</v>
      </c>
    </row>
    <row r="153" spans="2:5" x14ac:dyDescent="0.3">
      <c r="B153" t="str">
        <f>IFERROR(IF([1]!KalkulaceTable[[#This Row],[Kód]]&lt;&gt;0,[1]!KalkulaceTable[[#This Row],[Kód]],""),"")</f>
        <v>DA81901L</v>
      </c>
      <c r="C153" t="str">
        <f ca="1">IF([1]!Table910[[#This Row],[Code]]&lt;&gt;"",[1]!KalkulaceTable[[#This Row],[Název]],"")</f>
        <v>Dveře do parní sauny ALU HARVIA Legend 8x19, bronzové, 790x1890 mm</v>
      </c>
      <c r="D153" s="1">
        <f ca="1">IF([1]!Table910[[#This Row],[Code]]&lt;&gt;"",[1]!KalkulaceTable[[#This Row],[cena P1 CZ]],"")</f>
        <v>9430.2711666666655</v>
      </c>
      <c r="E153" s="2">
        <f>IF([1]!Table910[[#This Row],[Code]]&lt;&gt;"",[1]!KalkulaceTable[[#This Row],[cena P1 SK]],"")</f>
        <v>388.45</v>
      </c>
    </row>
    <row r="154" spans="2:5" x14ac:dyDescent="0.3">
      <c r="B154" t="str">
        <f>IFERROR(IF([1]!KalkulaceTable[[#This Row],[Kód]]&lt;&gt;0,[1]!KalkulaceTable[[#This Row],[Kód]],""),"")</f>
        <v>DA81902L</v>
      </c>
      <c r="C154" t="str">
        <f ca="1">IF([1]!Table910[[#This Row],[Code]]&lt;&gt;"",[1]!KalkulaceTable[[#This Row],[Název]],"")</f>
        <v>Dveře do parní sauny ALU HARVIA Legend 8x19, šedé, 790x1890 mm</v>
      </c>
      <c r="D154" s="1">
        <f ca="1">IF([1]!Table910[[#This Row],[Code]]&lt;&gt;"",[1]!KalkulaceTable[[#This Row],[cena P1 CZ]],"")</f>
        <v>9430.2711666666655</v>
      </c>
      <c r="E154" s="2">
        <f>IF([1]!Table910[[#This Row],[Code]]&lt;&gt;"",[1]!KalkulaceTable[[#This Row],[cena P1 SK]],"")</f>
        <v>388.45</v>
      </c>
    </row>
    <row r="155" spans="2:5" x14ac:dyDescent="0.3">
      <c r="B155" t="str">
        <f>IFERROR(IF([1]!KalkulaceTable[[#This Row],[Kód]]&lt;&gt;0,[1]!KalkulaceTable[[#This Row],[Kód]],""),"")</f>
        <v>D82102M</v>
      </c>
      <c r="C155" t="str">
        <f ca="1">IF([1]!Table910[[#This Row],[Code]]&lt;&gt;"",[1]!KalkulaceTable[[#This Row],[Název]],"")</f>
        <v>Dveře do sauny HARVIA 8x21, šedé, 790x2090 mm, borovice</v>
      </c>
      <c r="D155" s="1">
        <f ca="1">IF([1]!Table910[[#This Row],[Code]]&lt;&gt;"",[1]!KalkulaceTable[[#This Row],[cena P1 CZ]],"")</f>
        <v>4663.5476666666664</v>
      </c>
      <c r="E155" s="2">
        <f>IF([1]!Table910[[#This Row],[Code]]&lt;&gt;"",[1]!KalkulaceTable[[#This Row],[cena P1 SK]],"")</f>
        <v>192.1</v>
      </c>
    </row>
    <row r="156" spans="2:5" x14ac:dyDescent="0.3">
      <c r="B156" t="str">
        <f>IFERROR(IF([1]!KalkulaceTable[[#This Row],[Kód]]&lt;&gt;0,[1]!KalkulaceTable[[#This Row],[Kód]],""),"")</f>
        <v>DA81901BL</v>
      </c>
      <c r="C156" t="str">
        <f ca="1">IF([1]!Table910[[#This Row],[Code]]&lt;&gt;"",[1]!KalkulaceTable[[#This Row],[Název]],"")</f>
        <v>Dveře do parní sauny ALU HARVIA 8x19, bronzové 790x1890 mm, černý rám</v>
      </c>
      <c r="D156" s="1">
        <f ca="1">IF([1]!Table910[[#This Row],[Code]]&lt;&gt;"",[1]!KalkulaceTable[[#This Row],[cena P1 CZ]],"")</f>
        <v>7861.9984999999997</v>
      </c>
      <c r="E156" s="2">
        <f>IF([1]!Table910[[#This Row],[Code]]&lt;&gt;"",[1]!KalkulaceTable[[#This Row],[cena P1 SK]],"")</f>
        <v>323.84999999999997</v>
      </c>
    </row>
    <row r="157" spans="2:5" x14ac:dyDescent="0.3">
      <c r="B157" t="str">
        <f>IFERROR(IF([1]!KalkulaceTable[[#This Row],[Kód]]&lt;&gt;0,[1]!KalkulaceTable[[#This Row],[Kód]],""),"")</f>
        <v>DA81902BL</v>
      </c>
      <c r="C157" t="str">
        <f ca="1">IF([1]!Table910[[#This Row],[Code]]&lt;&gt;"",[1]!KalkulaceTable[[#This Row],[Název]],"")</f>
        <v>Dveře do parní sauny ALU HARVIA 8x19, šedé 790x1890 mm, černý rám</v>
      </c>
      <c r="D157" s="1">
        <f ca="1">IF([1]!Table910[[#This Row],[Code]]&lt;&gt;"",[1]!KalkulaceTable[[#This Row],[cena P1 CZ]],"")</f>
        <v>7861.9984999999997</v>
      </c>
      <c r="E157" s="2">
        <f>IF([1]!Table910[[#This Row],[Code]]&lt;&gt;"",[1]!KalkulaceTable[[#This Row],[cena P1 SK]],"")</f>
        <v>323.84999999999997</v>
      </c>
    </row>
    <row r="158" spans="2:5" x14ac:dyDescent="0.3">
      <c r="B158" t="str">
        <f>IFERROR(IF([1]!KalkulaceTable[[#This Row],[Kód]]&lt;&gt;0,[1]!KalkulaceTable[[#This Row],[Kód]],""),"")</f>
        <v>D82101M</v>
      </c>
      <c r="C158" t="str">
        <f ca="1">IF([1]!Table910[[#This Row],[Code]]&lt;&gt;"",[1]!KalkulaceTable[[#This Row],[Název]],"")</f>
        <v>Dveře do sauny HARVIA 8x21, bronzové, 790x2090 mm, borovice</v>
      </c>
      <c r="D158" s="1">
        <f ca="1">IF([1]!Table910[[#This Row],[Code]]&lt;&gt;"",[1]!KalkulaceTable[[#This Row],[cena P1 CZ]],"")</f>
        <v>4663.5476666666664</v>
      </c>
      <c r="E158" s="2">
        <f>IF([1]!Table910[[#This Row],[Code]]&lt;&gt;"",[1]!KalkulaceTable[[#This Row],[cena P1 SK]],"")</f>
        <v>192.1</v>
      </c>
    </row>
    <row r="159" spans="2:5" x14ac:dyDescent="0.3">
      <c r="B159" t="str">
        <f>IFERROR(IF([1]!KalkulaceTable[[#This Row],[Kód]]&lt;&gt;0,[1]!KalkulaceTable[[#This Row],[Kód]],""),"")</f>
        <v>D81901BL</v>
      </c>
      <c r="C159" t="str">
        <f ca="1">IF([1]!Table910[[#This Row],[Code]]&lt;&gt;"",[1]!KalkulaceTable[[#This Row],[Název]],"")</f>
        <v>Dveře do sauny HARVIA 8x19, bronzové 790x1890 mm, borovice, černý rám</v>
      </c>
      <c r="D159" s="1">
        <f ca="1">IF([1]!Table910[[#This Row],[Code]]&lt;&gt;"",[1]!KalkulaceTable[[#This Row],[cena P1 CZ]],"")</f>
        <v>5922.2928333333339</v>
      </c>
      <c r="E159" s="2">
        <f>IF([1]!Table910[[#This Row],[Code]]&lt;&gt;"",[1]!KalkulaceTable[[#This Row],[cena P1 SK]],"")</f>
        <v>243.95</v>
      </c>
    </row>
    <row r="160" spans="2:5" x14ac:dyDescent="0.3">
      <c r="B160" t="str">
        <f>IFERROR(IF([1]!KalkulaceTable[[#This Row],[Kód]]&lt;&gt;0,[1]!KalkulaceTable[[#This Row],[Kód]],""),"")</f>
        <v>D81902BL</v>
      </c>
      <c r="C160" t="str">
        <f ca="1">IF([1]!Table910[[#This Row],[Code]]&lt;&gt;"",[1]!KalkulaceTable[[#This Row],[Název]],"")</f>
        <v>Dveře do sauny HARVIA 8x19, šedé 790x1890 mm, borovice, černý rám</v>
      </c>
      <c r="D160" s="1">
        <f ca="1">IF([1]!Table910[[#This Row],[Code]]&lt;&gt;"",[1]!KalkulaceTable[[#This Row],[cena P1 CZ]],"")</f>
        <v>5922.2928333333339</v>
      </c>
      <c r="E160" s="2">
        <f>IF([1]!Table910[[#This Row],[Code]]&lt;&gt;"",[1]!KalkulaceTable[[#This Row],[cena P1 SK]],"")</f>
        <v>243.95</v>
      </c>
    </row>
    <row r="161" spans="2:5" x14ac:dyDescent="0.3">
      <c r="B161" t="str">
        <f>IFERROR(IF([1]!KalkulaceTable[[#This Row],[Kód]]&lt;&gt;0,[1]!KalkulaceTable[[#This Row],[Kód]],""),"")</f>
        <v>D71904M</v>
      </c>
      <c r="C161" t="str">
        <f ca="1">IF([1]!Table910[[#This Row],[Code]]&lt;&gt;"",[1]!KalkulaceTable[[#This Row],[Název]],"")</f>
        <v>Dveře do sauny HARVIA 7x19, čiré, 690x1890 mm, borovice</v>
      </c>
      <c r="D161" s="1">
        <f ca="1">IF([1]!Table910[[#This Row],[Code]]&lt;&gt;"",[1]!KalkulaceTable[[#This Row],[cena P1 CZ]],"")</f>
        <v>3507.9783333333335</v>
      </c>
      <c r="E161" s="2">
        <f>IF([1]!Table910[[#This Row],[Code]]&lt;&gt;"",[1]!KalkulaceTable[[#This Row],[cena P1 SK]],"")</f>
        <v>144.5</v>
      </c>
    </row>
    <row r="162" spans="2:5" x14ac:dyDescent="0.3">
      <c r="B162" t="str">
        <f>IFERROR(IF([1]!KalkulaceTable[[#This Row],[Kód]]&lt;&gt;0,[1]!KalkulaceTable[[#This Row],[Kód]],""),"")</f>
        <v>D91901ML</v>
      </c>
      <c r="C162" t="str">
        <f ca="1">IF([1]!Table910[[#This Row],[Code]]&lt;&gt;"",[1]!KalkulaceTable[[#This Row],[Název]],"")</f>
        <v>Dveře do sauny HARVIA Legend 9x19, bronzové, 890x1890 mm</v>
      </c>
      <c r="D162" s="1">
        <f ca="1">IF([1]!Table910[[#This Row],[Code]]&lt;&gt;"",[1]!KalkulaceTable[[#This Row],[cena P1 CZ]],"")</f>
        <v>10028.691000000001</v>
      </c>
      <c r="E162" s="2">
        <f>IF([1]!Table910[[#This Row],[Code]]&lt;&gt;"",[1]!KalkulaceTable[[#This Row],[cena P1 SK]],"")</f>
        <v>413.09999999999997</v>
      </c>
    </row>
    <row r="163" spans="2:5" x14ac:dyDescent="0.3">
      <c r="B163" t="str">
        <f>IFERROR(IF([1]!KalkulaceTable[[#This Row],[Kód]]&lt;&gt;0,[1]!KalkulaceTable[[#This Row],[Kód]],""),"")</f>
        <v>D91902ML</v>
      </c>
      <c r="C163" t="str">
        <f ca="1">IF([1]!Table910[[#This Row],[Code]]&lt;&gt;"",[1]!KalkulaceTable[[#This Row],[Název]],"")</f>
        <v>Dveře do sauny HARVIA Legend 9x19, šedé, 890x1890 mm</v>
      </c>
      <c r="D163" s="1">
        <f ca="1">IF([1]!Table910[[#This Row],[Code]]&lt;&gt;"",[1]!KalkulaceTable[[#This Row],[cena P1 CZ]],"")</f>
        <v>10028.691000000001</v>
      </c>
      <c r="E163" s="2">
        <f>IF([1]!Table910[[#This Row],[Code]]&lt;&gt;"",[1]!KalkulaceTable[[#This Row],[cena P1 SK]],"")</f>
        <v>413.09999999999997</v>
      </c>
    </row>
    <row r="164" spans="2:5" x14ac:dyDescent="0.3">
      <c r="B164" t="str">
        <f>IFERROR(IF([1]!KalkulaceTable[[#This Row],[Kód]]&lt;&gt;0,[1]!KalkulaceTable[[#This Row],[Kód]],""),"")</f>
        <v>D71905M</v>
      </c>
      <c r="C164" t="str">
        <f ca="1">IF([1]!Table910[[#This Row],[Code]]&lt;&gt;"",[1]!KalkulaceTable[[#This Row],[Název]],"")</f>
        <v>Dveře do sauny HARVIA 7x19, satinované, 690x1890 mm, borovice</v>
      </c>
      <c r="D164" s="1">
        <f ca="1">IF([1]!Table910[[#This Row],[Code]]&lt;&gt;"",[1]!KalkulaceTable[[#This Row],[cena P1 CZ]],"")</f>
        <v>4354.0201666666671</v>
      </c>
      <c r="E164" s="2">
        <f>IF([1]!Table910[[#This Row],[Code]]&lt;&gt;"",[1]!KalkulaceTable[[#This Row],[cena P1 SK]],"")</f>
        <v>179.35</v>
      </c>
    </row>
    <row r="165" spans="2:5" x14ac:dyDescent="0.3">
      <c r="B165" t="str">
        <f>IFERROR(IF([1]!KalkulaceTable[[#This Row],[Kód]]&lt;&gt;0,[1]!KalkulaceTable[[#This Row],[Kód]],""),"")</f>
        <v>D92101M</v>
      </c>
      <c r="C165" t="str">
        <f ca="1">IF([1]!Table910[[#This Row],[Code]]&lt;&gt;"",[1]!KalkulaceTable[[#This Row],[Název]],"")</f>
        <v>Dveře do sauny HARVIA 9x21, bronzové, 890x2090 mm, borovice</v>
      </c>
      <c r="D165" s="1">
        <f ca="1">IF([1]!Table910[[#This Row],[Code]]&lt;&gt;"",[1]!KalkulaceTable[[#This Row],[cena P1 CZ]],"")</f>
        <v>5096.8861666666671</v>
      </c>
      <c r="E165" s="2">
        <f>IF([1]!Table910[[#This Row],[Code]]&lt;&gt;"",[1]!KalkulaceTable[[#This Row],[cena P1 SK]],"")</f>
        <v>209.95</v>
      </c>
    </row>
    <row r="166" spans="2:5" x14ac:dyDescent="0.3">
      <c r="B166" t="str">
        <f>IFERROR(IF([1]!KalkulaceTable[[#This Row],[Kód]]&lt;&gt;0,[1]!KalkulaceTable[[#This Row],[Kód]],""),"")</f>
        <v>D92102M</v>
      </c>
      <c r="C166" t="str">
        <f ca="1">IF([1]!Table910[[#This Row],[Code]]&lt;&gt;"",[1]!KalkulaceTable[[#This Row],[Název]],"")</f>
        <v>Dveře do sauny HARVIA 9x21, šedé, 890x2090 mm, borovice</v>
      </c>
      <c r="D166" s="1">
        <f ca="1">IF([1]!Table910[[#This Row],[Code]]&lt;&gt;"",[1]!KalkulaceTable[[#This Row],[cena P1 CZ]],"")</f>
        <v>5096.8861666666671</v>
      </c>
      <c r="E166" s="2">
        <f>IF([1]!Table910[[#This Row],[Code]]&lt;&gt;"",[1]!KalkulaceTable[[#This Row],[cena P1 SK]],"")</f>
        <v>209.95</v>
      </c>
    </row>
    <row r="167" spans="2:5" x14ac:dyDescent="0.3">
      <c r="B167" t="str">
        <f>IFERROR(IF([1]!KalkulaceTable[[#This Row],[Kód]]&lt;&gt;0,[1]!KalkulaceTable[[#This Row],[Kód]],""),"")</f>
        <v>DA91901L</v>
      </c>
      <c r="C167" t="str">
        <f ca="1">IF([1]!Table910[[#This Row],[Code]]&lt;&gt;"",[1]!KalkulaceTable[[#This Row],[Název]],"")</f>
        <v>Dveře do parní sauny ALU HARVIA Legend 9x19, bronzové, 890x1890 mm</v>
      </c>
      <c r="D167" s="1">
        <f ca="1">IF([1]!Table910[[#This Row],[Code]]&lt;&gt;"",[1]!KalkulaceTable[[#This Row],[cena P1 CZ]],"")</f>
        <v>10792.192166666666</v>
      </c>
      <c r="E167" s="2">
        <f>IF([1]!Table910[[#This Row],[Code]]&lt;&gt;"",[1]!KalkulaceTable[[#This Row],[cena P1 SK]],"")</f>
        <v>444.55</v>
      </c>
    </row>
    <row r="168" spans="2:5" x14ac:dyDescent="0.3">
      <c r="B168" t="str">
        <f>IFERROR(IF([1]!KalkulaceTable[[#This Row],[Kód]]&lt;&gt;0,[1]!KalkulaceTable[[#This Row],[Kód]],""),"")</f>
        <v>DA91902L</v>
      </c>
      <c r="C168" t="str">
        <f ca="1">IF([1]!Table910[[#This Row],[Code]]&lt;&gt;"",[1]!KalkulaceTable[[#This Row],[Název]],"")</f>
        <v>Dveře do parní sauny ALU HARVIA Legend 9x19, šedé, 890x1890 mm</v>
      </c>
      <c r="D168" s="1">
        <f ca="1">IF([1]!Table910[[#This Row],[Code]]&lt;&gt;"",[1]!KalkulaceTable[[#This Row],[cena P1 CZ]],"")</f>
        <v>10792.192166666666</v>
      </c>
      <c r="E168" s="2">
        <f>IF([1]!Table910[[#This Row],[Code]]&lt;&gt;"",[1]!KalkulaceTable[[#This Row],[cena P1 SK]],"")</f>
        <v>444.55</v>
      </c>
    </row>
    <row r="169" spans="2:5" x14ac:dyDescent="0.3">
      <c r="B169" t="str">
        <f>IFERROR(IF([1]!KalkulaceTable[[#This Row],[Kód]]&lt;&gt;0,[1]!KalkulaceTable[[#This Row],[Kód]],""),"")</f>
        <v>DA71904BL</v>
      </c>
      <c r="C169" t="str">
        <f ca="1">IF([1]!Table910[[#This Row],[Code]]&lt;&gt;"",[1]!KalkulaceTable[[#This Row],[Název]],"")</f>
        <v>Dveře do parní sauny ALU HARVIA 7x19, čiré 690x1890 mm, černý rám</v>
      </c>
      <c r="D169" s="1">
        <f ca="1">IF([1]!Table910[[#This Row],[Code]]&lt;&gt;"",[1]!KalkulaceTable[[#This Row],[cena P1 CZ]],"")</f>
        <v>6665.1588333333339</v>
      </c>
      <c r="E169" s="2">
        <f>IF([1]!Table910[[#This Row],[Code]]&lt;&gt;"",[1]!KalkulaceTable[[#This Row],[cena P1 SK]],"")</f>
        <v>274.55</v>
      </c>
    </row>
    <row r="170" spans="2:5" x14ac:dyDescent="0.3">
      <c r="B170" t="str">
        <f>IFERROR(IF([1]!KalkulaceTable[[#This Row],[Kód]]&lt;&gt;0,[1]!KalkulaceTable[[#This Row],[Kód]],""),"")</f>
        <v>DA81901</v>
      </c>
      <c r="C170" t="str">
        <f ca="1">IF([1]!Table910[[#This Row],[Code]]&lt;&gt;"",[1]!KalkulaceTable[[#This Row],[Název]],"")</f>
        <v>Dveře do parní sauny ALU HARVIA 8x19, bronzové, 790x1890 mm, šedý rám</v>
      </c>
      <c r="D170" s="1">
        <f ca="1">IF([1]!Table910[[#This Row],[Code]]&lt;&gt;"",[1]!KalkulaceTable[[#This Row],[cena P1 CZ]],"")</f>
        <v>6850.8753333333334</v>
      </c>
      <c r="E170" s="2">
        <f>IF([1]!Table910[[#This Row],[Code]]&lt;&gt;"",[1]!KalkulaceTable[[#This Row],[cena P1 SK]],"")</f>
        <v>282.2</v>
      </c>
    </row>
    <row r="171" spans="2:5" x14ac:dyDescent="0.3">
      <c r="B171" t="str">
        <f>IFERROR(IF([1]!KalkulaceTable[[#This Row],[Kód]]&lt;&gt;0,[1]!KalkulaceTable[[#This Row],[Kód]],""),"")</f>
        <v>DA81902</v>
      </c>
      <c r="C171" t="str">
        <f ca="1">IF([1]!Table910[[#This Row],[Code]]&lt;&gt;"",[1]!KalkulaceTable[[#This Row],[Název]],"")</f>
        <v>Dveře do parní sauny ALU HARVIA 8x19, šedé, 790x1890 mm, šedý rám</v>
      </c>
      <c r="D171" s="1">
        <f ca="1">IF([1]!Table910[[#This Row],[Code]]&lt;&gt;"",[1]!KalkulaceTable[[#This Row],[cena P1 CZ]],"")</f>
        <v>6850.8753333333334</v>
      </c>
      <c r="E171" s="2">
        <f>IF([1]!Table910[[#This Row],[Code]]&lt;&gt;"",[1]!KalkulaceTable[[#This Row],[cena P1 SK]],"")</f>
        <v>282.2</v>
      </c>
    </row>
    <row r="172" spans="2:5" x14ac:dyDescent="0.3">
      <c r="B172" t="str">
        <f>IFERROR(IF([1]!KalkulaceTable[[#This Row],[Kód]]&lt;&gt;0,[1]!KalkulaceTable[[#This Row],[Kód]],""),"")</f>
        <v>SAS24200</v>
      </c>
      <c r="C172" t="str">
        <f ca="1">IF([1]!Table910[[#This Row],[Code]]&lt;&gt;"",[1]!KalkulaceTable[[#This Row],[Název]],"")</f>
        <v>Ventilační šuplík HARVIA</v>
      </c>
      <c r="D172" s="1">
        <f ca="1">IF([1]!Table910[[#This Row],[Code]]&lt;&gt;"",[1]!KalkulaceTable[[#This Row],[cena P1 CZ]],"")</f>
        <v>196.03408333333331</v>
      </c>
      <c r="E172" s="2">
        <f>IF([1]!Table910[[#This Row],[Code]]&lt;&gt;"",[1]!KalkulaceTable[[#This Row],[cena P1 SK]],"")</f>
        <v>8.0749999999999993</v>
      </c>
    </row>
    <row r="173" spans="2:5" x14ac:dyDescent="0.3">
      <c r="B173" t="str">
        <f>IFERROR(IF([1]!KalkulaceTable[[#This Row],[Kód]]&lt;&gt;0,[1]!KalkulaceTable[[#This Row],[Kód]],""),"")</f>
        <v>D91901L</v>
      </c>
      <c r="C173" t="str">
        <f ca="1">IF([1]!Table910[[#This Row],[Code]]&lt;&gt;"",[1]!KalkulaceTable[[#This Row],[Název]],"")</f>
        <v>Dveře do sauny HARVIA 9x19, bronzové, 890x1890 mm, olše</v>
      </c>
      <c r="D173" s="1">
        <f ca="1">IF([1]!Table910[[#This Row],[Code]]&lt;&gt;"",[1]!KalkulaceTable[[#This Row],[cena P1 CZ]],"")</f>
        <v>5468.3191666666662</v>
      </c>
      <c r="E173" s="2">
        <f>IF([1]!Table910[[#This Row],[Code]]&lt;&gt;"",[1]!KalkulaceTable[[#This Row],[cena P1 SK]],"")</f>
        <v>225.25</v>
      </c>
    </row>
    <row r="174" spans="2:5" x14ac:dyDescent="0.3">
      <c r="B174" t="str">
        <f>IFERROR(IF([1]!KalkulaceTable[[#This Row],[Kód]]&lt;&gt;0,[1]!KalkulaceTable[[#This Row],[Kód]],""),"")</f>
        <v>D91901H</v>
      </c>
      <c r="C174" t="str">
        <f ca="1">IF([1]!Table910[[#This Row],[Code]]&lt;&gt;"",[1]!KalkulaceTable[[#This Row],[Název]],"")</f>
        <v>Dveře do sauny HARVIA 9x19, bronzové, 890x1890 mm, osika</v>
      </c>
      <c r="D174" s="1">
        <f ca="1">IF([1]!Table910[[#This Row],[Code]]&lt;&gt;"",[1]!KalkulaceTable[[#This Row],[cena P1 CZ]],"")</f>
        <v>5468.3191666666662</v>
      </c>
      <c r="E174" s="2">
        <f>IF([1]!Table910[[#This Row],[Code]]&lt;&gt;"",[1]!KalkulaceTable[[#This Row],[cena P1 SK]],"")</f>
        <v>225.25</v>
      </c>
    </row>
    <row r="175" spans="2:5" x14ac:dyDescent="0.3">
      <c r="B175" t="str">
        <f>IFERROR(IF([1]!KalkulaceTable[[#This Row],[Kód]]&lt;&gt;0,[1]!KalkulaceTable[[#This Row],[Kód]],""),"")</f>
        <v>D91902L</v>
      </c>
      <c r="C175" t="str">
        <f ca="1">IF([1]!Table910[[#This Row],[Code]]&lt;&gt;"",[1]!KalkulaceTable[[#This Row],[Název]],"")</f>
        <v>Dveře do sauny HARVIA 9x19, šedé, 890x1890 mm, olše</v>
      </c>
      <c r="D175" s="1">
        <f ca="1">IF([1]!Table910[[#This Row],[Code]]&lt;&gt;"",[1]!KalkulaceTable[[#This Row],[cena P1 CZ]],"")</f>
        <v>5468.3191666666662</v>
      </c>
      <c r="E175" s="2">
        <f>IF([1]!Table910[[#This Row],[Code]]&lt;&gt;"",[1]!KalkulaceTable[[#This Row],[cena P1 SK]],"")</f>
        <v>225.25</v>
      </c>
    </row>
    <row r="176" spans="2:5" x14ac:dyDescent="0.3">
      <c r="B176" t="str">
        <f>IFERROR(IF([1]!KalkulaceTable[[#This Row],[Kód]]&lt;&gt;0,[1]!KalkulaceTable[[#This Row],[Kód]],""),"")</f>
        <v>D91902H</v>
      </c>
      <c r="C176" t="str">
        <f ca="1">IF([1]!Table910[[#This Row],[Code]]&lt;&gt;"",[1]!KalkulaceTable[[#This Row],[Název]],"")</f>
        <v>Dveře do sauny HARVIA 9x19, šedé, 890x1890 mm, osika</v>
      </c>
      <c r="D176" s="1">
        <f ca="1">IF([1]!Table910[[#This Row],[Code]]&lt;&gt;"",[1]!KalkulaceTable[[#This Row],[cena P1 CZ]],"")</f>
        <v>5468.3191666666662</v>
      </c>
      <c r="E176" s="2">
        <f>IF([1]!Table910[[#This Row],[Code]]&lt;&gt;"",[1]!KalkulaceTable[[#This Row],[cena P1 SK]],"")</f>
        <v>225.25</v>
      </c>
    </row>
    <row r="177" spans="2:5" x14ac:dyDescent="0.3">
      <c r="B177" t="str">
        <f>IFERROR(IF([1]!KalkulaceTable[[#This Row],[Kód]]&lt;&gt;0,[1]!KalkulaceTable[[#This Row],[Kód]],""),"")</f>
        <v>DA92101L</v>
      </c>
      <c r="C177" t="str">
        <f ca="1">IF([1]!Table910[[#This Row],[Code]]&lt;&gt;"",[1]!KalkulaceTable[[#This Row],[Název]],"")</f>
        <v>Dveře do parní sauny ALU HARVIA Legend 9x21, bronzové, 890x2090 mm</v>
      </c>
      <c r="D177" s="1">
        <f ca="1">IF([1]!Table910[[#This Row],[Code]]&lt;&gt;"",[1]!KalkulaceTable[[#This Row],[cena P1 CZ]],"")</f>
        <v>11287.436166666666</v>
      </c>
      <c r="E177" s="2">
        <f>IF([1]!Table910[[#This Row],[Code]]&lt;&gt;"",[1]!KalkulaceTable[[#This Row],[cena P1 SK]],"")</f>
        <v>464.95</v>
      </c>
    </row>
    <row r="178" spans="2:5" x14ac:dyDescent="0.3">
      <c r="B178" t="str">
        <f>IFERROR(IF([1]!KalkulaceTable[[#This Row],[Kód]]&lt;&gt;0,[1]!KalkulaceTable[[#This Row],[Kód]],""),"")</f>
        <v>DA92102L</v>
      </c>
      <c r="C178" t="str">
        <f ca="1">IF([1]!Table910[[#This Row],[Code]]&lt;&gt;"",[1]!KalkulaceTable[[#This Row],[Název]],"")</f>
        <v>Dveře do parní sauny ALU HARVIA Legend 9x21, šedé, 890x2090 mm</v>
      </c>
      <c r="D178" s="1">
        <f ca="1">IF([1]!Table910[[#This Row],[Code]]&lt;&gt;"",[1]!KalkulaceTable[[#This Row],[cena P1 CZ]],"")</f>
        <v>11287.436166666666</v>
      </c>
      <c r="E178" s="2">
        <f>IF([1]!Table910[[#This Row],[Code]]&lt;&gt;"",[1]!KalkulaceTable[[#This Row],[cena P1 SK]],"")</f>
        <v>464.95</v>
      </c>
    </row>
    <row r="179" spans="2:5" x14ac:dyDescent="0.3">
      <c r="B179" t="str">
        <f>IFERROR(IF([1]!KalkulaceTable[[#This Row],[Kód]]&lt;&gt;0,[1]!KalkulaceTable[[#This Row],[Kód]],""),"")</f>
        <v>SAC00552EP</v>
      </c>
      <c r="C179" t="str">
        <f ca="1">IF([1]!Table910[[#This Row],[Code]]&lt;&gt;"",[1]!KalkulaceTable[[#This Row],[Název]],"")</f>
        <v>Dřevěné přesýpací hodiny Harvia BASIC</v>
      </c>
      <c r="D179" s="1">
        <f ca="1">IF([1]!Table910[[#This Row],[Code]]&lt;&gt;"",[1]!KalkulaceTable[[#This Row],[cena P1 CZ]],"")</f>
        <v>165.08133333333333</v>
      </c>
      <c r="E179" s="2">
        <f>IF([1]!Table910[[#This Row],[Code]]&lt;&gt;"",[1]!KalkulaceTable[[#This Row],[cena P1 SK]],"")</f>
        <v>6.8</v>
      </c>
    </row>
    <row r="180" spans="2:5" x14ac:dyDescent="0.3">
      <c r="B180" t="str">
        <f>IFERROR(IF([1]!KalkulaceTable[[#This Row],[Kód]]&lt;&gt;0,[1]!KalkulaceTable[[#This Row],[Kód]],""),"")</f>
        <v>O-FX-C</v>
      </c>
      <c r="C180" t="str">
        <f ca="1">IF([1]!Table910[[#This Row],[Code]]&lt;&gt;"",[1]!KalkulaceTable[[#This Row],[Název]],"")</f>
        <v>Silikonový kabel Harvia 2x0,5 mm², bílý</v>
      </c>
      <c r="D180" s="1">
        <f>IF([1]!Table910[[#This Row],[Code]]&lt;&gt;"",[1]!KalkulaceTable[[#This Row],[cena P1 CZ]],"")</f>
        <v>51</v>
      </c>
      <c r="E180" s="2">
        <f>IF([1]!Table910[[#This Row],[Code]]&lt;&gt;"",[1]!KalkulaceTable[[#This Row],[cena P1 SK]],"")</f>
        <v>1.9549999999999998</v>
      </c>
    </row>
    <row r="181" spans="2:5" x14ac:dyDescent="0.3">
      <c r="B181" t="str">
        <f>IFERROR(IF([1]!KalkulaceTable[[#This Row],[Kód]]&lt;&gt;0,[1]!KalkulaceTable[[#This Row],[Kód]],""),"")</f>
        <v>O-F1-STB</v>
      </c>
      <c r="C181" t="str">
        <f ca="1">IF([1]!Table910[[#This Row],[Code]]&lt;&gt;"",[1]!KalkulaceTable[[#This Row],[Název]],"")</f>
        <v>Silikonový kabel Harvia 2x0,5 mm², červený</v>
      </c>
      <c r="D181" s="1">
        <f>IF([1]!Table910[[#This Row],[Code]]&lt;&gt;"",[1]!KalkulaceTable[[#This Row],[cena P1 CZ]],"")</f>
        <v>51</v>
      </c>
      <c r="E181" s="2">
        <f>IF([1]!Table910[[#This Row],[Code]]&lt;&gt;"",[1]!KalkulaceTable[[#This Row],[cena P1 SK]],"")</f>
        <v>1.9549999999999998</v>
      </c>
    </row>
    <row r="182" spans="2:5" x14ac:dyDescent="0.3">
      <c r="B182" t="str">
        <f>IFERROR(IF([1]!KalkulaceTable[[#This Row],[Kód]]&lt;&gt;0,[1]!KalkulaceTable[[#This Row],[Kód]],""),"")</f>
        <v>D92101ML</v>
      </c>
      <c r="C182" t="str">
        <f ca="1">IF([1]!Table910[[#This Row],[Code]]&lt;&gt;"",[1]!KalkulaceTable[[#This Row],[Název]],"")</f>
        <v>Dveře do sauny HARVIA Legend 9x21, bronzové, 890x2090 mm</v>
      </c>
      <c r="D182" s="1">
        <f ca="1">IF([1]!Table910[[#This Row],[Code]]&lt;&gt;"",[1]!KalkulaceTable[[#This Row],[cena P1 CZ]],"")</f>
        <v>10627.110833333334</v>
      </c>
      <c r="E182" s="2">
        <f>IF([1]!Table910[[#This Row],[Code]]&lt;&gt;"",[1]!KalkulaceTable[[#This Row],[cena P1 SK]],"")</f>
        <v>437.75</v>
      </c>
    </row>
    <row r="183" spans="2:5" x14ac:dyDescent="0.3">
      <c r="B183" t="str">
        <f>IFERROR(IF([1]!KalkulaceTable[[#This Row],[Kód]]&lt;&gt;0,[1]!KalkulaceTable[[#This Row],[Kód]],""),"")</f>
        <v>D92102ML</v>
      </c>
      <c r="C183" t="str">
        <f ca="1">IF([1]!Table910[[#This Row],[Code]]&lt;&gt;"",[1]!KalkulaceTable[[#This Row],[Název]],"")</f>
        <v>Dveře do sauny HARVIA Legend 9x21, šedé, 890x2090 mm</v>
      </c>
      <c r="D183" s="1">
        <f ca="1">IF([1]!Table910[[#This Row],[Code]]&lt;&gt;"",[1]!KalkulaceTable[[#This Row],[cena P1 CZ]],"")</f>
        <v>10627.110833333334</v>
      </c>
      <c r="E183" s="2">
        <f>IF([1]!Table910[[#This Row],[Code]]&lt;&gt;"",[1]!KalkulaceTable[[#This Row],[cena P1 SK]],"")</f>
        <v>437.75</v>
      </c>
    </row>
    <row r="184" spans="2:5" x14ac:dyDescent="0.3">
      <c r="B184" t="str">
        <f>IFERROR(IF([1]!KalkulaceTable[[#This Row],[Kód]]&lt;&gt;0,[1]!KalkulaceTable[[#This Row],[Kód]],""),"")</f>
        <v>D82101L</v>
      </c>
      <c r="C184" t="str">
        <f ca="1">IF([1]!Table910[[#This Row],[Code]]&lt;&gt;"",[1]!KalkulaceTable[[#This Row],[Název]],"")</f>
        <v>Dveře do sauny HARVIA 8x21, bronzové, 790x2090 mm, olše</v>
      </c>
      <c r="D184" s="1">
        <f ca="1">IF([1]!Table910[[#This Row],[Code]]&lt;&gt;"",[1]!KalkulaceTable[[#This Row],[cena P1 CZ]],"")</f>
        <v>5633.4004999999997</v>
      </c>
      <c r="E184" s="2">
        <f>IF([1]!Table910[[#This Row],[Code]]&lt;&gt;"",[1]!KalkulaceTable[[#This Row],[cena P1 SK]],"")</f>
        <v>232.04999999999998</v>
      </c>
    </row>
    <row r="185" spans="2:5" x14ac:dyDescent="0.3">
      <c r="B185" t="str">
        <f>IFERROR(IF([1]!KalkulaceTable[[#This Row],[Kód]]&lt;&gt;0,[1]!KalkulaceTable[[#This Row],[Kód]],""),"")</f>
        <v>D82101H</v>
      </c>
      <c r="C185" t="str">
        <f ca="1">IF([1]!Table910[[#This Row],[Code]]&lt;&gt;"",[1]!KalkulaceTable[[#This Row],[Název]],"")</f>
        <v>Dveře do sauny HARVIA 8x21, bronzové, 790x2090 mm, osika</v>
      </c>
      <c r="D185" s="1">
        <f ca="1">IF([1]!Table910[[#This Row],[Code]]&lt;&gt;"",[1]!KalkulaceTable[[#This Row],[cena P1 CZ]],"")</f>
        <v>5633.4004999999997</v>
      </c>
      <c r="E185" s="2">
        <f>IF([1]!Table910[[#This Row],[Code]]&lt;&gt;"",[1]!KalkulaceTable[[#This Row],[cena P1 SK]],"")</f>
        <v>232.04999999999998</v>
      </c>
    </row>
    <row r="186" spans="2:5" x14ac:dyDescent="0.3">
      <c r="B186" t="str">
        <f>IFERROR(IF([1]!KalkulaceTable[[#This Row],[Kód]]&lt;&gt;0,[1]!KalkulaceTable[[#This Row],[Kód]],""),"")</f>
        <v>D82102L</v>
      </c>
      <c r="C186" t="str">
        <f ca="1">IF([1]!Table910[[#This Row],[Code]]&lt;&gt;"",[1]!KalkulaceTable[[#This Row],[Název]],"")</f>
        <v>Dveře do sauny HARVIA 8x21, šedé, 790x2090 mm, olše</v>
      </c>
      <c r="D186" s="1">
        <f ca="1">IF([1]!Table910[[#This Row],[Code]]&lt;&gt;"",[1]!KalkulaceTable[[#This Row],[cena P1 CZ]],"")</f>
        <v>5633.4004999999997</v>
      </c>
      <c r="E186" s="2">
        <f>IF([1]!Table910[[#This Row],[Code]]&lt;&gt;"",[1]!KalkulaceTable[[#This Row],[cena P1 SK]],"")</f>
        <v>232.04999999999998</v>
      </c>
    </row>
    <row r="187" spans="2:5" x14ac:dyDescent="0.3">
      <c r="B187" t="str">
        <f>IFERROR(IF([1]!KalkulaceTable[[#This Row],[Kód]]&lt;&gt;0,[1]!KalkulaceTable[[#This Row],[Kód]],""),"")</f>
        <v>D82102H</v>
      </c>
      <c r="C187" t="str">
        <f ca="1">IF([1]!Table910[[#This Row],[Code]]&lt;&gt;"",[1]!KalkulaceTable[[#This Row],[Název]],"")</f>
        <v>Dveře do sauny HARVIA 8x21, šedé, 790x2090 mm, osika</v>
      </c>
      <c r="D187" s="1">
        <f ca="1">IF([1]!Table910[[#This Row],[Code]]&lt;&gt;"",[1]!KalkulaceTable[[#This Row],[cena P1 CZ]],"")</f>
        <v>5633.4004999999997</v>
      </c>
      <c r="E187" s="2">
        <f>IF([1]!Table910[[#This Row],[Code]]&lt;&gt;"",[1]!KalkulaceTable[[#This Row],[cena P1 SK]],"")</f>
        <v>232.04999999999998</v>
      </c>
    </row>
    <row r="188" spans="2:5" x14ac:dyDescent="0.3">
      <c r="B188" t="str">
        <f>IFERROR(IF([1]!KalkulaceTable[[#This Row],[Kód]]&lt;&gt;0,[1]!KalkulaceTable[[#This Row],[Kód]],""),"")</f>
        <v>D82101ML</v>
      </c>
      <c r="C188" t="str">
        <f ca="1">IF([1]!Table910[[#This Row],[Code]]&lt;&gt;"",[1]!KalkulaceTable[[#This Row],[Název]],"")</f>
        <v>Dveře do sauny HARVIA Legend 8x21, bronzové, 790x2090 mm</v>
      </c>
      <c r="D188" s="1">
        <f ca="1">IF([1]!Table910[[#This Row],[Code]]&lt;&gt;"",[1]!KalkulaceTable[[#This Row],[cena P1 CZ]],"")</f>
        <v>10152.502</v>
      </c>
      <c r="E188" s="2">
        <f>IF([1]!Table910[[#This Row],[Code]]&lt;&gt;"",[1]!KalkulaceTable[[#This Row],[cena P1 SK]],"")</f>
        <v>418.2</v>
      </c>
    </row>
    <row r="189" spans="2:5" x14ac:dyDescent="0.3">
      <c r="B189" t="str">
        <f>IFERROR(IF([1]!KalkulaceTable[[#This Row],[Kód]]&lt;&gt;0,[1]!KalkulaceTable[[#This Row],[Kód]],""),"")</f>
        <v>D82102ML</v>
      </c>
      <c r="C189" t="str">
        <f ca="1">IF([1]!Table910[[#This Row],[Code]]&lt;&gt;"",[1]!KalkulaceTable[[#This Row],[Název]],"")</f>
        <v>Dveře do sauny HARVIA Legend 8x21, šedé, 790x2090 mm</v>
      </c>
      <c r="D189" s="1">
        <f ca="1">IF([1]!Table910[[#This Row],[Code]]&lt;&gt;"",[1]!KalkulaceTable[[#This Row],[cena P1 CZ]],"")</f>
        <v>10152.502</v>
      </c>
      <c r="E189" s="2">
        <f>IF([1]!Table910[[#This Row],[Code]]&lt;&gt;"",[1]!KalkulaceTable[[#This Row],[cena P1 SK]],"")</f>
        <v>418.2</v>
      </c>
    </row>
    <row r="190" spans="2:5" x14ac:dyDescent="0.3">
      <c r="B190" t="str">
        <f>IFERROR(IF([1]!KalkulaceTable[[#This Row],[Kód]]&lt;&gt;0,[1]!KalkulaceTable[[#This Row],[Kód]],""),"")</f>
        <v>DA82101L</v>
      </c>
      <c r="C190" t="str">
        <f ca="1">IF([1]!Table910[[#This Row],[Code]]&lt;&gt;"",[1]!KalkulaceTable[[#This Row],[Název]],"")</f>
        <v>Dveře do parní sauny ALU HARVIA Legend 8x21, bronzové, 790x2090 mm</v>
      </c>
      <c r="D190" s="1">
        <f ca="1">IF([1]!Table910[[#This Row],[Code]]&lt;&gt;"",[1]!KalkulaceTable[[#This Row],[cena P1 CZ]],"")</f>
        <v>11039.814166666667</v>
      </c>
      <c r="E190" s="2">
        <f>IF([1]!Table910[[#This Row],[Code]]&lt;&gt;"",[1]!KalkulaceTable[[#This Row],[cena P1 SK]],"")</f>
        <v>454.75</v>
      </c>
    </row>
    <row r="191" spans="2:5" x14ac:dyDescent="0.3">
      <c r="B191" t="str">
        <f>IFERROR(IF([1]!KalkulaceTable[[#This Row],[Kód]]&lt;&gt;0,[1]!KalkulaceTable[[#This Row],[Kód]],""),"")</f>
        <v>D92101L</v>
      </c>
      <c r="C191" t="str">
        <f ca="1">IF([1]!Table910[[#This Row],[Code]]&lt;&gt;"",[1]!KalkulaceTable[[#This Row],[Název]],"")</f>
        <v>Dveře do sauny HARVIA 9x21, bronzové, 890x2090 mm, olše</v>
      </c>
      <c r="D191" s="1">
        <f ca="1">IF([1]!Table910[[#This Row],[Code]]&lt;&gt;"",[1]!KalkulaceTable[[#This Row],[cena P1 CZ]],"")</f>
        <v>5942.9279999999999</v>
      </c>
      <c r="E191" s="2">
        <f>IF([1]!Table910[[#This Row],[Code]]&lt;&gt;"",[1]!KalkulaceTable[[#This Row],[cena P1 SK]],"")</f>
        <v>244.79999999999998</v>
      </c>
    </row>
    <row r="192" spans="2:5" x14ac:dyDescent="0.3">
      <c r="B192" t="str">
        <f>IFERROR(IF([1]!KalkulaceTable[[#This Row],[Kód]]&lt;&gt;0,[1]!KalkulaceTable[[#This Row],[Kód]],""),"")</f>
        <v>D92101H</v>
      </c>
      <c r="C192" t="str">
        <f ca="1">IF([1]!Table910[[#This Row],[Code]]&lt;&gt;"",[1]!KalkulaceTable[[#This Row],[Název]],"")</f>
        <v>Dveře do sauny HARVIA 9x21, bronzové, 890x2090 mm, osika</v>
      </c>
      <c r="D192" s="1">
        <f ca="1">IF([1]!Table910[[#This Row],[Code]]&lt;&gt;"",[1]!KalkulaceTable[[#This Row],[cena P1 CZ]],"")</f>
        <v>5942.9279999999999</v>
      </c>
      <c r="E192" s="2">
        <f>IF([1]!Table910[[#This Row],[Code]]&lt;&gt;"",[1]!KalkulaceTable[[#This Row],[cena P1 SK]],"")</f>
        <v>244.79999999999998</v>
      </c>
    </row>
    <row r="193" spans="2:5" x14ac:dyDescent="0.3">
      <c r="B193" t="str">
        <f>IFERROR(IF([1]!KalkulaceTable[[#This Row],[Kód]]&lt;&gt;0,[1]!KalkulaceTable[[#This Row],[Kód]],""),"")</f>
        <v>D92102L</v>
      </c>
      <c r="C193" t="str">
        <f ca="1">IF([1]!Table910[[#This Row],[Code]]&lt;&gt;"",[1]!KalkulaceTable[[#This Row],[Název]],"")</f>
        <v>Dveře do sauny HARVIA 9x21, šedé, 890x2090 mm, olše</v>
      </c>
      <c r="D193" s="1">
        <f ca="1">IF([1]!Table910[[#This Row],[Code]]&lt;&gt;"",[1]!KalkulaceTable[[#This Row],[cena P1 CZ]],"")</f>
        <v>5942.9279999999999</v>
      </c>
      <c r="E193" s="2">
        <f>IF([1]!Table910[[#This Row],[Code]]&lt;&gt;"",[1]!KalkulaceTable[[#This Row],[cena P1 SK]],"")</f>
        <v>244.79999999999998</v>
      </c>
    </row>
    <row r="194" spans="2:5" x14ac:dyDescent="0.3">
      <c r="B194" t="str">
        <f>IFERROR(IF([1]!KalkulaceTable[[#This Row],[Kód]]&lt;&gt;0,[1]!KalkulaceTable[[#This Row],[Kód]],""),"")</f>
        <v>D92102H</v>
      </c>
      <c r="C194" t="str">
        <f ca="1">IF([1]!Table910[[#This Row],[Code]]&lt;&gt;"",[1]!KalkulaceTable[[#This Row],[Název]],"")</f>
        <v>Dveře do sauny HARVIA 9x21, šedé, 890x2090 mm, osika</v>
      </c>
      <c r="D194" s="1">
        <f ca="1">IF([1]!Table910[[#This Row],[Code]]&lt;&gt;"",[1]!KalkulaceTable[[#This Row],[cena P1 CZ]],"")</f>
        <v>5942.9279999999999</v>
      </c>
      <c r="E194" s="2">
        <f>IF([1]!Table910[[#This Row],[Code]]&lt;&gt;"",[1]!KalkulaceTable[[#This Row],[cena P1 SK]],"")</f>
        <v>244.79999999999998</v>
      </c>
    </row>
    <row r="195" spans="2:5" x14ac:dyDescent="0.3">
      <c r="B195" t="str">
        <f>IFERROR(IF([1]!KalkulaceTable[[#This Row],[Kód]]&lt;&gt;0,[1]!KalkulaceTable[[#This Row],[Kód]],""),"")</f>
        <v>DA71901BL</v>
      </c>
      <c r="C195" t="str">
        <f ca="1">IF([1]!Table910[[#This Row],[Code]]&lt;&gt;"",[1]!KalkulaceTable[[#This Row],[Název]],"")</f>
        <v>Dveře do parní sauny ALU HARVIA 7x19, bronzové 690x1890 mm, černý rám</v>
      </c>
      <c r="D195" s="1">
        <f ca="1">IF([1]!Table910[[#This Row],[Code]]&lt;&gt;"",[1]!KalkulaceTable[[#This Row],[cena P1 CZ]],"")</f>
        <v>7408.0248333333338</v>
      </c>
      <c r="E195" s="2">
        <f>IF([1]!Table910[[#This Row],[Code]]&lt;&gt;"",[1]!KalkulaceTable[[#This Row],[cena P1 SK]],"")</f>
        <v>305.14999999999998</v>
      </c>
    </row>
    <row r="196" spans="2:5" x14ac:dyDescent="0.3">
      <c r="B196" t="str">
        <f>IFERROR(IF([1]!KalkulaceTable[[#This Row],[Kód]]&lt;&gt;0,[1]!KalkulaceTable[[#This Row],[Kód]],""),"")</f>
        <v>DA71902BL</v>
      </c>
      <c r="C196" t="str">
        <f ca="1">IF([1]!Table910[[#This Row],[Code]]&lt;&gt;"",[1]!KalkulaceTable[[#This Row],[Název]],"")</f>
        <v>Dveře do parní sauny ALU HARVIA 7x19, šedé 690x1890 mm, černý rám</v>
      </c>
      <c r="D196" s="1">
        <f ca="1">IF([1]!Table910[[#This Row],[Code]]&lt;&gt;"",[1]!KalkulaceTable[[#This Row],[cena P1 CZ]],"")</f>
        <v>7408.0248333333338</v>
      </c>
      <c r="E196" s="2">
        <f>IF([1]!Table910[[#This Row],[Code]]&lt;&gt;"",[1]!KalkulaceTable[[#This Row],[cena P1 SK]],"")</f>
        <v>305.14999999999998</v>
      </c>
    </row>
    <row r="197" spans="2:5" x14ac:dyDescent="0.3">
      <c r="B197" t="str">
        <f>IFERROR(IF([1]!KalkulaceTable[[#This Row],[Kód]]&lt;&gt;0,[1]!KalkulaceTable[[#This Row],[Kód]],""),"")</f>
        <v>D71904L</v>
      </c>
      <c r="C197" t="str">
        <f ca="1">IF([1]!Table910[[#This Row],[Code]]&lt;&gt;"",[1]!KalkulaceTable[[#This Row],[Název]],"")</f>
        <v>Dveře do sauny HARVIA 7x19, čiré, 690x1890 mm, olše</v>
      </c>
      <c r="D197" s="1">
        <f ca="1">IF([1]!Table910[[#This Row],[Code]]&lt;&gt;"",[1]!KalkulaceTable[[#This Row],[cena P1 CZ]],"")</f>
        <v>4292.1146666666673</v>
      </c>
      <c r="E197" s="2">
        <f>IF([1]!Table910[[#This Row],[Code]]&lt;&gt;"",[1]!KalkulaceTable[[#This Row],[cena P1 SK]],"")</f>
        <v>176.79999999999998</v>
      </c>
    </row>
    <row r="198" spans="2:5" x14ac:dyDescent="0.3">
      <c r="B198" t="str">
        <f>IFERROR(IF([1]!KalkulaceTable[[#This Row],[Kód]]&lt;&gt;0,[1]!KalkulaceTable[[#This Row],[Kód]],""),"")</f>
        <v>D71904H</v>
      </c>
      <c r="C198" t="str">
        <f ca="1">IF([1]!Table910[[#This Row],[Code]]&lt;&gt;"",[1]!KalkulaceTable[[#This Row],[Název]],"")</f>
        <v>Dveře do sauny HARVIA 7x19, čiré, 690x1890 mm, osika</v>
      </c>
      <c r="D198" s="1">
        <f ca="1">IF([1]!Table910[[#This Row],[Code]]&lt;&gt;"",[1]!KalkulaceTable[[#This Row],[cena P1 CZ]],"")</f>
        <v>4292.1146666666673</v>
      </c>
      <c r="E198" s="2">
        <f>IF([1]!Table910[[#This Row],[Code]]&lt;&gt;"",[1]!KalkulaceTable[[#This Row],[cena P1 SK]],"")</f>
        <v>176.79999999999998</v>
      </c>
    </row>
    <row r="199" spans="2:5" x14ac:dyDescent="0.3">
      <c r="B199" t="str">
        <f>IFERROR(IF([1]!KalkulaceTable[[#This Row],[Kód]]&lt;&gt;0,[1]!KalkulaceTable[[#This Row],[Kód]],""),"")</f>
        <v>D71905L</v>
      </c>
      <c r="C199" t="str">
        <f ca="1">IF([1]!Table910[[#This Row],[Code]]&lt;&gt;"",[1]!KalkulaceTable[[#This Row],[Název]],"")</f>
        <v>Dveře do sauny HARVIA 7x19, satinované, 690x1890 mm, olše</v>
      </c>
      <c r="D199" s="1">
        <f ca="1">IF([1]!Table910[[#This Row],[Code]]&lt;&gt;"",[1]!KalkulaceTable[[#This Row],[cena P1 CZ]],"")</f>
        <v>5200.0619999999999</v>
      </c>
      <c r="E199" s="2">
        <f>IF([1]!Table910[[#This Row],[Code]]&lt;&gt;"",[1]!KalkulaceTable[[#This Row],[cena P1 SK]],"")</f>
        <v>214.2</v>
      </c>
    </row>
    <row r="200" spans="2:5" x14ac:dyDescent="0.3">
      <c r="B200" t="str">
        <f>IFERROR(IF([1]!KalkulaceTable[[#This Row],[Kód]]&lt;&gt;0,[1]!KalkulaceTable[[#This Row],[Kód]],""),"")</f>
        <v>D71905H</v>
      </c>
      <c r="C200" t="str">
        <f ca="1">IF([1]!Table910[[#This Row],[Code]]&lt;&gt;"",[1]!KalkulaceTable[[#This Row],[Název]],"")</f>
        <v>Dveře do sauny HARVIA 7x19, satinované, 690x1890 mm, osika</v>
      </c>
      <c r="D200" s="1">
        <f ca="1">IF([1]!Table910[[#This Row],[Code]]&lt;&gt;"",[1]!KalkulaceTable[[#This Row],[cena P1 CZ]],"")</f>
        <v>5200.0619999999999</v>
      </c>
      <c r="E200" s="2">
        <f>IF([1]!Table910[[#This Row],[Code]]&lt;&gt;"",[1]!KalkulaceTable[[#This Row],[cena P1 SK]],"")</f>
        <v>214.2</v>
      </c>
    </row>
    <row r="201" spans="2:5" x14ac:dyDescent="0.3">
      <c r="B201" t="str">
        <f>IFERROR(IF([1]!KalkulaceTable[[#This Row],[Kód]]&lt;&gt;0,[1]!KalkulaceTable[[#This Row],[Kód]],""),"")</f>
        <v>FO2200HA</v>
      </c>
      <c r="C201" t="str">
        <f ca="1">IF([1]!Table910[[#This Row],[Code]]&lt;&gt;"",[1]!KalkulaceTable[[#This Row],[Název]],"")</f>
        <v>Lavicový set Harvia Formula 22, osika</v>
      </c>
      <c r="D201" s="1">
        <f ca="1">IF([1]!Table910[[#This Row],[Code]]&lt;&gt;"",[1]!KalkulaceTable[[#This Row],[cena P1 CZ]],"")</f>
        <v>18674.825833333336</v>
      </c>
      <c r="E201" s="2">
        <f>IF([1]!Table910[[#This Row],[Code]]&lt;&gt;"",[1]!KalkulaceTable[[#This Row],[cena P1 SK]],"")</f>
        <v>769.25</v>
      </c>
    </row>
    <row r="202" spans="2:5" x14ac:dyDescent="0.3">
      <c r="B202" t="str">
        <f>IFERROR(IF([1]!KalkulaceTable[[#This Row],[Kód]]&lt;&gt;0,[1]!KalkulaceTable[[#This Row],[Kód]],""),"")</f>
        <v>SAC92000</v>
      </c>
      <c r="C202" t="str">
        <f ca="1">IF([1]!Table910[[#This Row],[Code]]&lt;&gt;"",[1]!KalkulaceTable[[#This Row],[Název]],"")</f>
        <v>Teploměr do sauny HARVIA zasklený</v>
      </c>
      <c r="D202" s="1">
        <f ca="1">IF([1]!Table910[[#This Row],[Code]]&lt;&gt;"",[1]!KalkulaceTable[[#This Row],[cena P1 CZ]],"")</f>
        <v>425.08443333333338</v>
      </c>
      <c r="E202" s="2">
        <f>IF([1]!Table910[[#This Row],[Code]]&lt;&gt;"",[1]!KalkulaceTable[[#This Row],[cena P1 SK]],"")</f>
        <v>17.510000000000002</v>
      </c>
    </row>
    <row r="203" spans="2:5" x14ac:dyDescent="0.3">
      <c r="B203" t="str">
        <f>IFERROR(IF([1]!KalkulaceTable[[#This Row],[Kód]]&lt;&gt;0,[1]!KalkulaceTable[[#This Row],[Kód]],""),"")</f>
        <v>S1515L</v>
      </c>
      <c r="C203" t="str">
        <f ca="1">IF([1]!Table910[[#This Row],[Code]]&lt;&gt;"",[1]!KalkulaceTable[[#This Row],[Název]],"")</f>
        <v>Sauna HARVIA Vario S1515L</v>
      </c>
      <c r="D203" s="1">
        <f ca="1">IF([1]!Table910[[#This Row],[Code]]&lt;&gt;"",[1]!KalkulaceTable[[#This Row],[cena P1 CZ]],"")</f>
        <v>68921.456666666665</v>
      </c>
      <c r="E203" s="2">
        <f>IF([1]!Table910[[#This Row],[Code]]&lt;&gt;"",[1]!KalkulaceTable[[#This Row],[cena P1 SK]],"")</f>
        <v>2839</v>
      </c>
    </row>
    <row r="204" spans="2:5" x14ac:dyDescent="0.3">
      <c r="B204" t="str">
        <f>IFERROR(IF([1]!KalkulaceTable[[#This Row],[Kód]]&lt;&gt;0,[1]!KalkulaceTable[[#This Row],[Kód]],""),"")</f>
        <v>S1515R</v>
      </c>
      <c r="C204" t="str">
        <f ca="1">IF([1]!Table910[[#This Row],[Code]]&lt;&gt;"",[1]!KalkulaceTable[[#This Row],[Název]],"")</f>
        <v>Sauna HARVIA Vario S1515R</v>
      </c>
      <c r="D204" s="1">
        <f ca="1">IF([1]!Table910[[#This Row],[Code]]&lt;&gt;"",[1]!KalkulaceTable[[#This Row],[cena P1 CZ]],"")</f>
        <v>68921.456666666665</v>
      </c>
      <c r="E204" s="2">
        <f>IF([1]!Table910[[#This Row],[Code]]&lt;&gt;"",[1]!KalkulaceTable[[#This Row],[cena P1 SK]],"")</f>
        <v>2839</v>
      </c>
    </row>
    <row r="205" spans="2:5" x14ac:dyDescent="0.3">
      <c r="B205" t="str">
        <f>IFERROR(IF([1]!KalkulaceTable[[#This Row],[Kód]]&lt;&gt;0,[1]!KalkulaceTable[[#This Row],[Kód]],""),"")</f>
        <v>D71901M</v>
      </c>
      <c r="C205" t="str">
        <f ca="1">IF([1]!Table910[[#This Row],[Code]]&lt;&gt;"",[1]!KalkulaceTable[[#This Row],[Název]],"")</f>
        <v>Dveře do sauny HARVIA 7x19, bronzové, 690x1890 mm, borovice</v>
      </c>
      <c r="D205" s="1">
        <f ca="1">IF([1]!Table910[[#This Row],[Code]]&lt;&gt;"",[1]!KalkulaceTable[[#This Row],[cena P1 CZ]],"")</f>
        <v>3817.5058333333332</v>
      </c>
      <c r="E205" s="2">
        <f>IF([1]!Table910[[#This Row],[Code]]&lt;&gt;"",[1]!KalkulaceTable[[#This Row],[cena P1 SK]],"")</f>
        <v>157.25</v>
      </c>
    </row>
    <row r="206" spans="2:5" x14ac:dyDescent="0.3">
      <c r="B206" t="str">
        <f>IFERROR(IF([1]!KalkulaceTable[[#This Row],[Kód]]&lt;&gt;0,[1]!KalkulaceTable[[#This Row],[Kód]],""),"")</f>
        <v>D71902M</v>
      </c>
      <c r="C206" t="str">
        <f ca="1">IF([1]!Table910[[#This Row],[Code]]&lt;&gt;"",[1]!KalkulaceTable[[#This Row],[Název]],"")</f>
        <v>Dveře do sauny HARVIA 7x19, šedé, 690x1890 mm, borovice</v>
      </c>
      <c r="D206" s="1">
        <f ca="1">IF([1]!Table910[[#This Row],[Code]]&lt;&gt;"",[1]!KalkulaceTable[[#This Row],[cena P1 CZ]],"")</f>
        <v>3817.5058333333332</v>
      </c>
      <c r="E206" s="2">
        <f>IF([1]!Table910[[#This Row],[Code]]&lt;&gt;"",[1]!KalkulaceTable[[#This Row],[cena P1 SK]],"")</f>
        <v>157.25</v>
      </c>
    </row>
    <row r="207" spans="2:5" x14ac:dyDescent="0.3">
      <c r="B207" t="str">
        <f>IFERROR(IF([1]!KalkulaceTable[[#This Row],[Kód]]&lt;&gt;0,[1]!KalkulaceTable[[#This Row],[Kód]],""),"")</f>
        <v>SACSW002</v>
      </c>
      <c r="C207" t="str">
        <f ca="1">IF([1]!Table910[[#This Row],[Code]]&lt;&gt;"",[1]!KalkulaceTable[[#This Row],[Název]],"")</f>
        <v>Kamenná stěna Harvia 1824 x 634 mm, šedé rámy</v>
      </c>
      <c r="D207" s="1">
        <f ca="1">IF([1]!Table910[[#This Row],[Code]]&lt;&gt;"",[1]!KalkulaceTable[[#This Row],[cena P1 CZ]],"")</f>
        <v>5200.0619999999999</v>
      </c>
      <c r="E207" s="2">
        <f>IF([1]!Table910[[#This Row],[Code]]&lt;&gt;"",[1]!KalkulaceTable[[#This Row],[cena P1 SK]],"")</f>
        <v>214.2</v>
      </c>
    </row>
    <row r="208" spans="2:5" x14ac:dyDescent="0.3">
      <c r="B208" t="str">
        <f>IFERROR(IF([1]!KalkulaceTable[[#This Row],[Kód]]&lt;&gt;0,[1]!KalkulaceTable[[#This Row],[Kód]],""),"")</f>
        <v>SAC10107</v>
      </c>
      <c r="C208" t="str">
        <f ca="1">IF([1]!Table910[[#This Row],[Code]]&lt;&gt;"",[1]!KalkulaceTable[[#This Row],[Název]],"")</f>
        <v>Vědro do sauny HARVIA 7l</v>
      </c>
      <c r="D208" s="1">
        <f ca="1">IF([1]!Table910[[#This Row],[Code]]&lt;&gt;"",[1]!KalkulaceTable[[#This Row],[cena P1 CZ]],"")</f>
        <v>881.1216166666668</v>
      </c>
      <c r="E208" s="2">
        <f>IF([1]!Table910[[#This Row],[Code]]&lt;&gt;"",[1]!KalkulaceTable[[#This Row],[cena P1 SK]],"")</f>
        <v>36.295000000000002</v>
      </c>
    </row>
    <row r="209" spans="2:5" x14ac:dyDescent="0.3">
      <c r="B209" t="str">
        <f>IFERROR(IF([1]!KalkulaceTable[[#This Row],[Kód]]&lt;&gt;0,[1]!KalkulaceTable[[#This Row],[Kód]],""),"")</f>
        <v>D71901BL</v>
      </c>
      <c r="C209" t="str">
        <f ca="1">IF([1]!Table910[[#This Row],[Code]]&lt;&gt;"",[1]!KalkulaceTable[[#This Row],[Název]],"")</f>
        <v>Dveře do sauny HARVIA 7x19, bronzové 690x1890 mm, borovice, černý rám</v>
      </c>
      <c r="D209" s="1">
        <f ca="1">IF([1]!Table910[[#This Row],[Code]]&lt;&gt;"",[1]!KalkulaceTable[[#This Row],[cena P1 CZ]],"")</f>
        <v>5633.4004999999997</v>
      </c>
      <c r="E209" s="2">
        <f>IF([1]!Table910[[#This Row],[Code]]&lt;&gt;"",[1]!KalkulaceTable[[#This Row],[cena P1 SK]],"")</f>
        <v>232.04999999999998</v>
      </c>
    </row>
    <row r="210" spans="2:5" x14ac:dyDescent="0.3">
      <c r="B210" t="str">
        <f>IFERROR(IF([1]!KalkulaceTable[[#This Row],[Kód]]&lt;&gt;0,[1]!KalkulaceTable[[#This Row],[Kód]],""),"")</f>
        <v>D71902BL</v>
      </c>
      <c r="C210" t="str">
        <f ca="1">IF([1]!Table910[[#This Row],[Code]]&lt;&gt;"",[1]!KalkulaceTable[[#This Row],[Název]],"")</f>
        <v>Dveře do sauny HARVIA 7x19, šedé 690x1890 mm, borovice, černý rám</v>
      </c>
      <c r="D210" s="1">
        <f ca="1">IF([1]!Table910[[#This Row],[Code]]&lt;&gt;"",[1]!KalkulaceTable[[#This Row],[cena P1 CZ]],"")</f>
        <v>5633.4004999999997</v>
      </c>
      <c r="E210" s="2">
        <f>IF([1]!Table910[[#This Row],[Code]]&lt;&gt;"",[1]!KalkulaceTable[[#This Row],[cena P1 SK]],"")</f>
        <v>232.04999999999998</v>
      </c>
    </row>
    <row r="211" spans="2:5" x14ac:dyDescent="0.3">
      <c r="B211" t="str">
        <f>IFERROR(IF([1]!KalkulaceTable[[#This Row],[Kód]]&lt;&gt;0,[1]!KalkulaceTable[[#This Row],[Kód]],""),"")</f>
        <v>SAC25040</v>
      </c>
      <c r="C211" t="str">
        <f ca="1">IF([1]!Table910[[#This Row],[Code]]&lt;&gt;"",[1]!KalkulaceTable[[#This Row],[Název]],"")</f>
        <v>Čistič sauny Harvia, 500 ml</v>
      </c>
      <c r="D211" s="1">
        <f ca="1">IF([1]!Table910[[#This Row],[Code]]&lt;&gt;"",[1]!KalkulaceTable[[#This Row],[cena P1 CZ]],"")</f>
        <v>179.52594999999999</v>
      </c>
      <c r="E211" s="2">
        <f>IF([1]!Table910[[#This Row],[Code]]&lt;&gt;"",[1]!KalkulaceTable[[#This Row],[cena P1 SK]],"")</f>
        <v>7.3949999999999996</v>
      </c>
    </row>
    <row r="212" spans="2:5" x14ac:dyDescent="0.3">
      <c r="B212" t="str">
        <f>IFERROR(IF([1]!KalkulaceTable[[#This Row],[Kód]]&lt;&gt;0,[1]!KalkulaceTable[[#This Row],[Kód]],""),"")</f>
        <v>FO1900HA</v>
      </c>
      <c r="C212" t="str">
        <f ca="1">IF([1]!Table910[[#This Row],[Code]]&lt;&gt;"",[1]!KalkulaceTable[[#This Row],[Název]],"")</f>
        <v>Lavicový set Harvia Formula 19, osika</v>
      </c>
      <c r="D212" s="1">
        <f ca="1">IF([1]!Table910[[#This Row],[Code]]&lt;&gt;"",[1]!KalkulaceTable[[#This Row],[cena P1 CZ]],"")</f>
        <v>16363.687166666667</v>
      </c>
      <c r="E212" s="2">
        <f>IF([1]!Table910[[#This Row],[Code]]&lt;&gt;"",[1]!KalkulaceTable[[#This Row],[cena P1 SK]],"")</f>
        <v>674.05</v>
      </c>
    </row>
    <row r="213" spans="2:5" x14ac:dyDescent="0.3">
      <c r="B213" t="str">
        <f>IFERROR(IF([1]!KalkulaceTable[[#This Row],[Kód]]&lt;&gt;0,[1]!KalkulaceTable[[#This Row],[Kód]],""),"")</f>
        <v>S2015L</v>
      </c>
      <c r="C213" t="str">
        <f ca="1">IF([1]!Table910[[#This Row],[Code]]&lt;&gt;"",[1]!KalkulaceTable[[#This Row],[Název]],"")</f>
        <v>Sauna HARVIA Vario S2015L</v>
      </c>
      <c r="D213" s="1">
        <f ca="1">IF([1]!Table910[[#This Row],[Code]]&lt;&gt;"",[1]!KalkulaceTable[[#This Row],[cena P1 CZ]],"")</f>
        <v>89350.271666666667</v>
      </c>
      <c r="E213" s="2">
        <f>IF([1]!Table910[[#This Row],[Code]]&lt;&gt;"",[1]!KalkulaceTable[[#This Row],[cena P1 SK]],"")</f>
        <v>3680.5</v>
      </c>
    </row>
    <row r="214" spans="2:5" x14ac:dyDescent="0.3">
      <c r="B214" t="str">
        <f>IFERROR(IF([1]!KalkulaceTable[[#This Row],[Kód]]&lt;&gt;0,[1]!KalkulaceTable[[#This Row],[Kód]],""),"")</f>
        <v>SACSW001</v>
      </c>
      <c r="C214" t="str">
        <f ca="1">IF([1]!Table910[[#This Row],[Code]]&lt;&gt;"",[1]!KalkulaceTable[[#This Row],[Název]],"")</f>
        <v>Kamenná stěna Harvia 2123 x 634 mm, šedé rámy</v>
      </c>
      <c r="D214" s="1">
        <f ca="1">IF([1]!Table910[[#This Row],[Code]]&lt;&gt;"",[1]!KalkulaceTable[[#This Row],[cena P1 CZ]],"")</f>
        <v>5468.3191666666662</v>
      </c>
      <c r="E214" s="2">
        <f>IF([1]!Table910[[#This Row],[Code]]&lt;&gt;"",[1]!KalkulaceTable[[#This Row],[cena P1 SK]],"")</f>
        <v>225.25</v>
      </c>
    </row>
    <row r="215" spans="2:5" x14ac:dyDescent="0.3">
      <c r="B215" t="str">
        <f>IFERROR(IF([1]!KalkulaceTable[[#This Row],[Kód]]&lt;&gt;0,[1]!KalkulaceTable[[#This Row],[Kód]],""),"")</f>
        <v>D81901ML</v>
      </c>
      <c r="C215" t="str">
        <f ca="1">IF([1]!Table910[[#This Row],[Code]]&lt;&gt;"",[1]!KalkulaceTable[[#This Row],[Název]],"")</f>
        <v>Dveře do sauny HARVIA Legend 8x19, bronzové, 790x1890 mm</v>
      </c>
      <c r="D215" s="1">
        <f ca="1">IF([1]!Table910[[#This Row],[Code]]&lt;&gt;"",[1]!KalkulaceTable[[#This Row],[cena P1 CZ]],"")</f>
        <v>9698.5283333333318</v>
      </c>
      <c r="E215" s="2">
        <f>IF([1]!Table910[[#This Row],[Code]]&lt;&gt;"",[1]!KalkulaceTable[[#This Row],[cena P1 SK]],"")</f>
        <v>399.5</v>
      </c>
    </row>
    <row r="216" spans="2:5" x14ac:dyDescent="0.3">
      <c r="B216" t="str">
        <f>IFERROR(IF([1]!KalkulaceTable[[#This Row],[Kód]]&lt;&gt;0,[1]!KalkulaceTable[[#This Row],[Kód]],""),"")</f>
        <v>D81902ML</v>
      </c>
      <c r="C216" t="str">
        <f ca="1">IF([1]!Table910[[#This Row],[Code]]&lt;&gt;"",[1]!KalkulaceTable[[#This Row],[Název]],"")</f>
        <v>Dveře do sauny HARVIA Legend 8x19, šedé, 790x1890 mm</v>
      </c>
      <c r="D216" s="1">
        <f ca="1">IF([1]!Table910[[#This Row],[Code]]&lt;&gt;"",[1]!KalkulaceTable[[#This Row],[cena P1 CZ]],"")</f>
        <v>9698.5283333333318</v>
      </c>
      <c r="E216" s="2">
        <f>IF([1]!Table910[[#This Row],[Code]]&lt;&gt;"",[1]!KalkulaceTable[[#This Row],[cena P1 SK]],"")</f>
        <v>399.5</v>
      </c>
    </row>
    <row r="217" spans="2:5" x14ac:dyDescent="0.3">
      <c r="B217" t="str">
        <f>IFERROR(IF([1]!KalkulaceTable[[#This Row],[Kód]]&lt;&gt;0,[1]!KalkulaceTable[[#This Row],[Kód]],""),"")</f>
        <v>D81901L</v>
      </c>
      <c r="C217" t="str">
        <f ca="1">IF([1]!Table910[[#This Row],[Code]]&lt;&gt;"",[1]!KalkulaceTable[[#This Row],[Název]],"")</f>
        <v>Dveře do sauny HARVIA 8x19, bronzové, 790x1890 mm, olše</v>
      </c>
      <c r="D217" s="1">
        <f ca="1">IF([1]!Table910[[#This Row],[Code]]&lt;&gt;"",[1]!KalkulaceTable[[#This Row],[cena P1 CZ]],"")</f>
        <v>5323.8729999999996</v>
      </c>
      <c r="E217" s="2">
        <f>IF([1]!Table910[[#This Row],[Code]]&lt;&gt;"",[1]!KalkulaceTable[[#This Row],[cena P1 SK]],"")</f>
        <v>219.29999999999998</v>
      </c>
    </row>
    <row r="218" spans="2:5" x14ac:dyDescent="0.3">
      <c r="B218" t="str">
        <f>IFERROR(IF([1]!KalkulaceTable[[#This Row],[Kód]]&lt;&gt;0,[1]!KalkulaceTable[[#This Row],[Kód]],""),"")</f>
        <v>D81901H</v>
      </c>
      <c r="C218" t="str">
        <f ca="1">IF([1]!Table910[[#This Row],[Code]]&lt;&gt;"",[1]!KalkulaceTable[[#This Row],[Název]],"")</f>
        <v>Dveře do sauny HARVIA 8x19, bronzové, 790x1890 mm, osika</v>
      </c>
      <c r="D218" s="1">
        <f ca="1">IF([1]!Table910[[#This Row],[Code]]&lt;&gt;"",[1]!KalkulaceTable[[#This Row],[cena P1 CZ]],"")</f>
        <v>5323.8729999999996</v>
      </c>
      <c r="E218" s="2">
        <f>IF([1]!Table910[[#This Row],[Code]]&lt;&gt;"",[1]!KalkulaceTable[[#This Row],[cena P1 SK]],"")</f>
        <v>219.29999999999998</v>
      </c>
    </row>
    <row r="219" spans="2:5" x14ac:dyDescent="0.3">
      <c r="B219" t="str">
        <f>IFERROR(IF([1]!KalkulaceTable[[#This Row],[Kód]]&lt;&gt;0,[1]!KalkulaceTable[[#This Row],[Kód]],""),"")</f>
        <v>D81902L</v>
      </c>
      <c r="C219" t="str">
        <f ca="1">IF([1]!Table910[[#This Row],[Code]]&lt;&gt;"",[1]!KalkulaceTable[[#This Row],[Název]],"")</f>
        <v>Dveře do sauny HARVIA 8x19, šedé, 790x1890 mm, olše</v>
      </c>
      <c r="D219" s="1">
        <f ca="1">IF([1]!Table910[[#This Row],[Code]]&lt;&gt;"",[1]!KalkulaceTable[[#This Row],[cena P1 CZ]],"")</f>
        <v>5323.8729999999996</v>
      </c>
      <c r="E219" s="2">
        <f>IF([1]!Table910[[#This Row],[Code]]&lt;&gt;"",[1]!KalkulaceTable[[#This Row],[cena P1 SK]],"")</f>
        <v>219.29999999999998</v>
      </c>
    </row>
    <row r="220" spans="2:5" x14ac:dyDescent="0.3">
      <c r="B220" t="str">
        <f>IFERROR(IF([1]!KalkulaceTable[[#This Row],[Kód]]&lt;&gt;0,[1]!KalkulaceTable[[#This Row],[Kód]],""),"")</f>
        <v>D81902H</v>
      </c>
      <c r="C220" t="str">
        <f ca="1">IF([1]!Table910[[#This Row],[Code]]&lt;&gt;"",[1]!KalkulaceTable[[#This Row],[Název]],"")</f>
        <v>Dveře do sauny HARVIA 8x19, šedé, 790x1890 mm, osika</v>
      </c>
      <c r="D220" s="1">
        <f ca="1">IF([1]!Table910[[#This Row],[Code]]&lt;&gt;"",[1]!KalkulaceTable[[#This Row],[cena P1 CZ]],"")</f>
        <v>5323.8729999999996</v>
      </c>
      <c r="E220" s="2">
        <f>IF([1]!Table910[[#This Row],[Code]]&lt;&gt;"",[1]!KalkulaceTable[[#This Row],[cena P1 SK]],"")</f>
        <v>219.29999999999998</v>
      </c>
    </row>
    <row r="221" spans="2:5" x14ac:dyDescent="0.3">
      <c r="B221" t="str">
        <f>IFERROR(IF([1]!KalkulaceTable[[#This Row],[Kód]]&lt;&gt;0,[1]!KalkulaceTable[[#This Row],[Kód]],""),"")</f>
        <v>HAFB600400S</v>
      </c>
      <c r="C221" t="str">
        <f ca="1">IF([1]!Table910[[#This Row],[Code]]&lt;&gt;"",[1]!KalkulaceTable[[#This Row],[Název]],"")</f>
        <v>Saunová kamna HARVIA Forte 6 kW steel</v>
      </c>
      <c r="D221" s="1">
        <f ca="1">IF([1]!Table910[[#This Row],[Code]]&lt;&gt;"",[1]!KalkulaceTable[[#This Row],[cena P1 CZ]],"")</f>
        <v>28167.002499999999</v>
      </c>
      <c r="E221" s="2">
        <f>IF([1]!Table910[[#This Row],[Code]]&lt;&gt;"",[1]!KalkulaceTable[[#This Row],[cena P1 SK]],"")</f>
        <v>1160.25</v>
      </c>
    </row>
    <row r="222" spans="2:5" x14ac:dyDescent="0.3">
      <c r="B222" t="str">
        <f>IFERROR(IF([1]!KalkulaceTable[[#This Row],[Kód]]&lt;&gt;0,[1]!KalkulaceTable[[#This Row],[Kód]],""),"")</f>
        <v>D71901L</v>
      </c>
      <c r="C222" t="str">
        <f ca="1">IF([1]!Table910[[#This Row],[Code]]&lt;&gt;"",[1]!KalkulaceTable[[#This Row],[Název]],"")</f>
        <v>Dveře do sauny HARVIA 7x19, bronzové, 690x1890 mm, olše</v>
      </c>
      <c r="D222" s="1">
        <f ca="1">IF([1]!Table910[[#This Row],[Code]]&lt;&gt;"",[1]!KalkulaceTable[[#This Row],[cena P1 CZ]],"")</f>
        <v>4622.2773333333334</v>
      </c>
      <c r="E222" s="2">
        <f>IF([1]!Table910[[#This Row],[Code]]&lt;&gt;"",[1]!KalkulaceTable[[#This Row],[cena P1 SK]],"")</f>
        <v>190.4</v>
      </c>
    </row>
    <row r="223" spans="2:5" x14ac:dyDescent="0.3">
      <c r="B223" t="str">
        <f>IFERROR(IF([1]!KalkulaceTable[[#This Row],[Kód]]&lt;&gt;0,[1]!KalkulaceTable[[#This Row],[Kód]],""),"")</f>
        <v>D71901H</v>
      </c>
      <c r="C223" t="str">
        <f ca="1">IF([1]!Table910[[#This Row],[Code]]&lt;&gt;"",[1]!KalkulaceTable[[#This Row],[Název]],"")</f>
        <v>Dveře do sauny HARVIA 7x19, bronzové, 690x1890 mm, osika</v>
      </c>
      <c r="D223" s="1">
        <f ca="1">IF([1]!Table910[[#This Row],[Code]]&lt;&gt;"",[1]!KalkulaceTable[[#This Row],[cena P1 CZ]],"")</f>
        <v>4622.2773333333334</v>
      </c>
      <c r="E223" s="2">
        <f>IF([1]!Table910[[#This Row],[Code]]&lt;&gt;"",[1]!KalkulaceTable[[#This Row],[cena P1 SK]],"")</f>
        <v>190.4</v>
      </c>
    </row>
    <row r="224" spans="2:5" x14ac:dyDescent="0.3">
      <c r="B224" t="str">
        <f>IFERROR(IF([1]!KalkulaceTable[[#This Row],[Kód]]&lt;&gt;0,[1]!KalkulaceTable[[#This Row],[Kód]],""),"")</f>
        <v>D71902L</v>
      </c>
      <c r="C224" t="str">
        <f ca="1">IF([1]!Table910[[#This Row],[Code]]&lt;&gt;"",[1]!KalkulaceTable[[#This Row],[Název]],"")</f>
        <v>Dveře do sauny HARVIA 7x19, šedé, 690x1890 mm, olše</v>
      </c>
      <c r="D224" s="1">
        <f ca="1">IF([1]!Table910[[#This Row],[Code]]&lt;&gt;"",[1]!KalkulaceTable[[#This Row],[cena P1 CZ]],"")</f>
        <v>4622.2773333333334</v>
      </c>
      <c r="E224" s="2">
        <f>IF([1]!Table910[[#This Row],[Code]]&lt;&gt;"",[1]!KalkulaceTable[[#This Row],[cena P1 SK]],"")</f>
        <v>190.4</v>
      </c>
    </row>
    <row r="225" spans="2:5" x14ac:dyDescent="0.3">
      <c r="B225" t="str">
        <f>IFERROR(IF([1]!KalkulaceTable[[#This Row],[Kód]]&lt;&gt;0,[1]!KalkulaceTable[[#This Row],[Kód]],""),"")</f>
        <v>D71902H</v>
      </c>
      <c r="C225" t="str">
        <f ca="1">IF([1]!Table910[[#This Row],[Code]]&lt;&gt;"",[1]!KalkulaceTable[[#This Row],[Název]],"")</f>
        <v>Dveře do sauny HARVIA 7x19, šedé, 690x1890 mm, osika</v>
      </c>
      <c r="D225" s="1">
        <f ca="1">IF([1]!Table910[[#This Row],[Code]]&lt;&gt;"",[1]!KalkulaceTable[[#This Row],[cena P1 CZ]],"")</f>
        <v>4622.2773333333334</v>
      </c>
      <c r="E225" s="2">
        <f>IF([1]!Table910[[#This Row],[Code]]&lt;&gt;"",[1]!KalkulaceTable[[#This Row],[cena P1 SK]],"")</f>
        <v>190.4</v>
      </c>
    </row>
    <row r="226" spans="2:5" x14ac:dyDescent="0.3">
      <c r="B226" t="str">
        <f>IFERROR(IF([1]!KalkulaceTable[[#This Row],[Kód]]&lt;&gt;0,[1]!KalkulaceTable[[#This Row],[Kód]],""),"")</f>
        <v>HAFB900400S</v>
      </c>
      <c r="C226" t="str">
        <f ca="1">IF([1]!Table910[[#This Row],[Code]]&lt;&gt;"",[1]!KalkulaceTable[[#This Row],[Název]],"")</f>
        <v>Saunová kamna HARVIA Forte 9 kW steel</v>
      </c>
      <c r="D226" s="1">
        <f ca="1">IF([1]!Table910[[#This Row],[Code]]&lt;&gt;"",[1]!KalkulaceTable[[#This Row],[cena P1 CZ]],"")</f>
        <v>30292.424666666666</v>
      </c>
      <c r="E226" s="2">
        <f>IF([1]!Table910[[#This Row],[Code]]&lt;&gt;"",[1]!KalkulaceTable[[#This Row],[cena P1 SK]],"")</f>
        <v>1247.8</v>
      </c>
    </row>
    <row r="227" spans="2:5" x14ac:dyDescent="0.3">
      <c r="B227" t="str">
        <f>IFERROR(IF([1]!KalkulaceTable[[#This Row],[Kód]]&lt;&gt;0,[1]!KalkulaceTable[[#This Row],[Kód]],""),"")</f>
        <v>SAC000430E</v>
      </c>
      <c r="C227" t="str">
        <f ca="1">IF([1]!Table910[[#This Row],[Code]]&lt;&gt;"",[1]!KalkulaceTable[[#This Row],[Název]],"")</f>
        <v>Dřevěná naběračka do sauny Harvia BASIC</v>
      </c>
      <c r="D227" s="1">
        <f ca="1">IF([1]!Table910[[#This Row],[Code]]&lt;&gt;"",[1]!KalkulaceTable[[#This Row],[cena P1 CZ]],"")</f>
        <v>179.52594999999999</v>
      </c>
      <c r="E227" s="2">
        <f>IF([1]!Table910[[#This Row],[Code]]&lt;&gt;"",[1]!KalkulaceTable[[#This Row],[cena P1 SK]],"")</f>
        <v>7.3949999999999996</v>
      </c>
    </row>
    <row r="228" spans="2:5" x14ac:dyDescent="0.3">
      <c r="B228" t="str">
        <f>IFERROR(IF([1]!KalkulaceTable[[#This Row],[Kód]]&lt;&gt;0,[1]!KalkulaceTable[[#This Row],[Kód]],""),"")</f>
        <v>SIC-3POL-15</v>
      </c>
      <c r="C228" t="str">
        <f ca="1">IF([1]!Table910[[#This Row],[Code]]&lt;&gt;"",[1]!KalkulaceTable[[#This Row],[Název]],"")</f>
        <v>Propojovací kabel pro jednotky Harvia 3-pol. 1,5mm2</v>
      </c>
      <c r="D228" s="1">
        <f ca="1">IF([1]!Table910[[#This Row],[Code]]&lt;&gt;"",[1]!KalkulaceTable[[#This Row],[cena P1 CZ]],"")</f>
        <v>119.68396666666666</v>
      </c>
      <c r="E228" s="2">
        <f>IF([1]!Table910[[#This Row],[Code]]&lt;&gt;"",[1]!KalkulaceTable[[#This Row],[cena P1 SK]],"")</f>
        <v>4.93</v>
      </c>
    </row>
    <row r="229" spans="2:5" x14ac:dyDescent="0.3">
      <c r="B229" t="str">
        <f>IFERROR(IF([1]!KalkulaceTable[[#This Row],[Kód]]&lt;&gt;0,[1]!KalkulaceTable[[#This Row],[Kód]],""),"")</f>
        <v>S1515</v>
      </c>
      <c r="C229" t="str">
        <f ca="1">IF([1]!Table910[[#This Row],[Code]]&lt;&gt;"",[1]!KalkulaceTable[[#This Row],[Název]],"")</f>
        <v>Sauna HARVIA Vario S1515</v>
      </c>
      <c r="D229" s="1">
        <f ca="1">IF([1]!Table910[[#This Row],[Code]]&lt;&gt;"",[1]!KalkulaceTable[[#This Row],[cena P1 CZ]],"")</f>
        <v>68921.456666666665</v>
      </c>
      <c r="E229" s="2">
        <f>IF([1]!Table910[[#This Row],[Code]]&lt;&gt;"",[1]!KalkulaceTable[[#This Row],[cena P1 SK]],"")</f>
        <v>2839</v>
      </c>
    </row>
    <row r="230" spans="2:5" x14ac:dyDescent="0.3">
      <c r="B230" t="str">
        <f>IFERROR(IF([1]!KalkulaceTable[[#This Row],[Kód]]&lt;&gt;0,[1]!KalkulaceTable[[#This Row],[Kód]],""),"")</f>
        <v>SAS90000S</v>
      </c>
      <c r="C230" t="str">
        <f ca="1">IF([1]!Table910[[#This Row],[Code]]&lt;&gt;"",[1]!KalkulaceTable[[#This Row],[Název]],"")</f>
        <v>Bezpečnostní ohrádka Harvia Prestige, smrk</v>
      </c>
      <c r="D230" s="1">
        <f ca="1">IF([1]!Table910[[#This Row],[Code]]&lt;&gt;"",[1]!KalkulaceTable[[#This Row],[cena P1 CZ]],"")</f>
        <v>1275.2533000000001</v>
      </c>
      <c r="E230" s="2">
        <f>IF([1]!Table910[[#This Row],[Code]]&lt;&gt;"",[1]!KalkulaceTable[[#This Row],[cena P1 SK]],"")</f>
        <v>52.529999999999994</v>
      </c>
    </row>
    <row r="231" spans="2:5" x14ac:dyDescent="0.3">
      <c r="B231" t="str">
        <f>IFERROR(IF([1]!KalkulaceTable[[#This Row],[Kód]]&lt;&gt;0,[1]!KalkulaceTable[[#This Row],[Kód]],""),"")</f>
        <v>DA71902L</v>
      </c>
      <c r="C231" t="str">
        <f ca="1">IF([1]!Table910[[#This Row],[Code]]&lt;&gt;"",[1]!KalkulaceTable[[#This Row],[Název]],"")</f>
        <v>Dveře do parní sauny ALU HARVIA Legend 7x19, šedé, 690x1890 mm</v>
      </c>
      <c r="D231" s="1">
        <f ca="1">IF([1]!Table910[[#This Row],[Code]]&lt;&gt;"",[1]!KalkulaceTable[[#This Row],[cena P1 CZ]],"")</f>
        <v>9244.5546666666669</v>
      </c>
      <c r="E231" s="2">
        <f>IF([1]!Table910[[#This Row],[Code]]&lt;&gt;"",[1]!KalkulaceTable[[#This Row],[cena P1 SK]],"")</f>
        <v>380.8</v>
      </c>
    </row>
    <row r="232" spans="2:5" x14ac:dyDescent="0.3">
      <c r="B232" t="str">
        <f>IFERROR(IF([1]!KalkulaceTable[[#This Row],[Kód]]&lt;&gt;0,[1]!KalkulaceTable[[#This Row],[Kód]],""),"")</f>
        <v>DA71901L</v>
      </c>
      <c r="C232" t="str">
        <f ca="1">IF([1]!Table910[[#This Row],[Code]]&lt;&gt;"",[1]!KalkulaceTable[[#This Row],[Název]],"")</f>
        <v>Dveře do parní sauny ALU HARVIA Legend 7x19, bronzové, 690x1890 mm</v>
      </c>
      <c r="D232" s="1">
        <f ca="1">IF([1]!Table910[[#This Row],[Code]]&lt;&gt;"",[1]!KalkulaceTable[[#This Row],[cena P1 CZ]],"")</f>
        <v>9244.5546666666669</v>
      </c>
      <c r="E232" s="2">
        <f>IF([1]!Table910[[#This Row],[Code]]&lt;&gt;"",[1]!KalkulaceTable[[#This Row],[cena P1 SK]],"")</f>
        <v>380.8</v>
      </c>
    </row>
    <row r="233" spans="2:5" x14ac:dyDescent="0.3">
      <c r="B233" t="str">
        <f>IFERROR(IF([1]!KalkulaceTable[[#This Row],[Kód]]&lt;&gt;0,[1]!KalkulaceTable[[#This Row],[Kód]],""),"")</f>
        <v>SAC19900</v>
      </c>
      <c r="C233" t="str">
        <f ca="1">IF([1]!Table910[[#This Row],[Code]]&lt;&gt;"",[1]!KalkulaceTable[[#This Row],[Název]],"")</f>
        <v>Přesýpací hodiny HARVIA</v>
      </c>
      <c r="D233" s="1">
        <f ca="1">IF([1]!Table910[[#This Row],[Code]]&lt;&gt;"",[1]!KalkulaceTable[[#This Row],[cena P1 CZ]],"")</f>
        <v>272.38419999999996</v>
      </c>
      <c r="E233" s="2">
        <f>IF([1]!Table910[[#This Row],[Code]]&lt;&gt;"",[1]!KalkulaceTable[[#This Row],[cena P1 SK]],"")</f>
        <v>11.219999999999999</v>
      </c>
    </row>
    <row r="234" spans="2:5" x14ac:dyDescent="0.3">
      <c r="B234" t="str">
        <f>IFERROR(IF([1]!KalkulaceTable[[#This Row],[Kód]]&lt;&gt;0,[1]!KalkulaceTable[[#This Row],[Kód]],""),"")</f>
        <v>SACSW002M</v>
      </c>
      <c r="C234" t="str">
        <f ca="1">IF([1]!Table910[[#This Row],[Code]]&lt;&gt;"",[1]!KalkulaceTable[[#This Row],[Název]],"")</f>
        <v>Kamenná stěna Harvia 1824 x 634 mm, černé rámy</v>
      </c>
      <c r="D234" s="1">
        <f ca="1">IF([1]!Table910[[#This Row],[Code]]&lt;&gt;"",[1]!KalkulaceTable[[#This Row],[cena P1 CZ]],"")</f>
        <v>5798.4818333333333</v>
      </c>
      <c r="E234" s="2">
        <f>IF([1]!Table910[[#This Row],[Code]]&lt;&gt;"",[1]!KalkulaceTable[[#This Row],[cena P1 SK]],"")</f>
        <v>238.85</v>
      </c>
    </row>
    <row r="235" spans="2:5" x14ac:dyDescent="0.3">
      <c r="B235" t="str">
        <f>IFERROR(IF([1]!KalkulaceTable[[#This Row],[Kód]]&lt;&gt;0,[1]!KalkulaceTable[[#This Row],[Kód]],""),"")</f>
        <v>WP220ST</v>
      </c>
      <c r="C235" t="str">
        <f ca="1">IF([1]!Table910[[#This Row],[Code]]&lt;&gt;"",[1]!KalkulaceTable[[#This Row],[Název]],"")</f>
        <v>Komínový ohřívač vody Harvia, objem 22 l</v>
      </c>
      <c r="D235" s="1">
        <f ca="1">IF([1]!Table910[[#This Row],[Code]]&lt;&gt;"",[1]!KalkulaceTable[[#This Row],[cena P1 CZ]],"")</f>
        <v>4890.5344999999998</v>
      </c>
      <c r="E235" s="2">
        <f>IF([1]!Table910[[#This Row],[Code]]&lt;&gt;"",[1]!KalkulaceTable[[#This Row],[cena P1 SK]],"")</f>
        <v>201.45</v>
      </c>
    </row>
    <row r="236" spans="2:5" x14ac:dyDescent="0.3">
      <c r="B236" t="str">
        <f>IFERROR(IF([1]!KalkulaceTable[[#This Row],[Kód]]&lt;&gt;0,[1]!KalkulaceTable[[#This Row],[Kód]],""),"")</f>
        <v>HAFB900400M</v>
      </c>
      <c r="C236" t="str">
        <f ca="1">IF([1]!Table910[[#This Row],[Code]]&lt;&gt;"",[1]!KalkulaceTable[[#This Row],[Název]],"")</f>
        <v>Saunová kamna HARVIA Forte 9 kW černá</v>
      </c>
      <c r="D236" s="1">
        <f ca="1">IF([1]!Table910[[#This Row],[Code]]&lt;&gt;"",[1]!KalkulaceTable[[#This Row],[cena P1 CZ]],"")</f>
        <v>30292.424666666666</v>
      </c>
      <c r="E236" s="2">
        <f>IF([1]!Table910[[#This Row],[Code]]&lt;&gt;"",[1]!KalkulaceTable[[#This Row],[cena P1 SK]],"")</f>
        <v>1247.8</v>
      </c>
    </row>
    <row r="237" spans="2:5" x14ac:dyDescent="0.3">
      <c r="B237" t="str">
        <f>IFERROR(IF([1]!KalkulaceTable[[#This Row],[Kód]]&lt;&gt;0,[1]!KalkulaceTable[[#This Row],[Kód]],""),"")</f>
        <v>HAFB600400M</v>
      </c>
      <c r="C237" t="str">
        <f ca="1">IF([1]!Table910[[#This Row],[Code]]&lt;&gt;"",[1]!KalkulaceTable[[#This Row],[Název]],"")</f>
        <v>Saunová kamna HARVIA Forte 6 kW černá</v>
      </c>
      <c r="D237" s="1">
        <f ca="1">IF([1]!Table910[[#This Row],[Code]]&lt;&gt;"",[1]!KalkulaceTable[[#This Row],[cena P1 CZ]],"")</f>
        <v>28167.002499999999</v>
      </c>
      <c r="E237" s="2">
        <f>IF([1]!Table910[[#This Row],[Code]]&lt;&gt;"",[1]!KalkulaceTable[[#This Row],[cena P1 SK]],"")</f>
        <v>1160.25</v>
      </c>
    </row>
    <row r="238" spans="2:5" x14ac:dyDescent="0.3">
      <c r="B238" t="str">
        <f>IFERROR(IF([1]!KalkulaceTable[[#This Row],[Kód]]&lt;&gt;0,[1]!KalkulaceTable[[#This Row],[Kód]],""),"")</f>
        <v>SAC92510</v>
      </c>
      <c r="C238" t="str">
        <f ca="1">IF([1]!Table910[[#This Row],[Code]]&lt;&gt;"",[1]!KalkulaceTable[[#This Row],[Název]],"")</f>
        <v>Teploměr s vlhkoměrem Harvia, 130mm</v>
      </c>
      <c r="D238" s="1">
        <f ca="1">IF([1]!Table910[[#This Row],[Code]]&lt;&gt;"",[1]!KalkulaceTable[[#This Row],[cena P1 CZ]],"")</f>
        <v>369.36948333333328</v>
      </c>
      <c r="E238" s="2">
        <f>IF([1]!Table910[[#This Row],[Code]]&lt;&gt;"",[1]!KalkulaceTable[[#This Row],[cena P1 SK]],"")</f>
        <v>15.214999999999998</v>
      </c>
    </row>
    <row r="239" spans="2:5" x14ac:dyDescent="0.3">
      <c r="B239" t="str">
        <f>IFERROR(IF([1]!KalkulaceTable[[#This Row],[Kód]]&lt;&gt;0,[1]!KalkulaceTable[[#This Row],[Kód]],""),"")</f>
        <v>S2020L</v>
      </c>
      <c r="C239" t="str">
        <f ca="1">IF([1]!Table910[[#This Row],[Code]]&lt;&gt;"",[1]!KalkulaceTable[[#This Row],[Název]],"")</f>
        <v>Sauna HARVIA Vario S2020L</v>
      </c>
      <c r="D239" s="1">
        <f ca="1">IF([1]!Table910[[#This Row],[Code]]&lt;&gt;"",[1]!KalkulaceTable[[#This Row],[cena P1 CZ]],"")</f>
        <v>99461.503333333341</v>
      </c>
      <c r="E239" s="2">
        <f>IF([1]!Table910[[#This Row],[Code]]&lt;&gt;"",[1]!KalkulaceTable[[#This Row],[cena P1 SK]],"")</f>
        <v>4097</v>
      </c>
    </row>
    <row r="240" spans="2:5" x14ac:dyDescent="0.3">
      <c r="B240" t="str">
        <f>IFERROR(IF([1]!KalkulaceTable[[#This Row],[Kód]]&lt;&gt;0,[1]!KalkulaceTable[[#This Row],[Kód]],""),"")</f>
        <v>SACSW001M</v>
      </c>
      <c r="C240" t="str">
        <f ca="1">IF([1]!Table910[[#This Row],[Code]]&lt;&gt;"",[1]!KalkulaceTable[[#This Row],[Název]],"")</f>
        <v>Kamenná stěna Harvia 2123 x 634 mm, černé rámy</v>
      </c>
      <c r="D240" s="1">
        <f ca="1">IF([1]!Table910[[#This Row],[Code]]&lt;&gt;"",[1]!KalkulaceTable[[#This Row],[cena P1 CZ]],"")</f>
        <v>6066.7389999999996</v>
      </c>
      <c r="E240" s="2">
        <f>IF([1]!Table910[[#This Row],[Code]]&lt;&gt;"",[1]!KalkulaceTable[[#This Row],[cena P1 SK]],"")</f>
        <v>249.9</v>
      </c>
    </row>
    <row r="241" spans="2:5" x14ac:dyDescent="0.3">
      <c r="B241" t="str">
        <f>IFERROR(IF([1]!KalkulaceTable[[#This Row],[Kód]]&lt;&gt;0,[1]!KalkulaceTable[[#This Row],[Kód]],""),"")</f>
        <v>D71901ML</v>
      </c>
      <c r="C241" t="str">
        <f ca="1">IF([1]!Table910[[#This Row],[Code]]&lt;&gt;"",[1]!KalkulaceTable[[#This Row],[Název]],"")</f>
        <v>Dveře do sauny HARVIA Legend 7x19, bronzové, 690x1890 mm</v>
      </c>
      <c r="D241" s="1">
        <f ca="1">IF([1]!Table910[[#This Row],[Code]]&lt;&gt;"",[1]!KalkulaceTable[[#This Row],[cena P1 CZ]],"")</f>
        <v>9223.9195</v>
      </c>
      <c r="E241" s="2">
        <f>IF([1]!Table910[[#This Row],[Code]]&lt;&gt;"",[1]!KalkulaceTable[[#This Row],[cena P1 SK]],"")</f>
        <v>379.95</v>
      </c>
    </row>
    <row r="242" spans="2:5" x14ac:dyDescent="0.3">
      <c r="B242" t="str">
        <f>IFERROR(IF([1]!KalkulaceTable[[#This Row],[Kód]]&lt;&gt;0,[1]!KalkulaceTable[[#This Row],[Kód]],""),"")</f>
        <v>SAC10003</v>
      </c>
      <c r="C242" t="str">
        <f ca="1">IF([1]!Table910[[#This Row],[Code]]&lt;&gt;"",[1]!KalkulaceTable[[#This Row],[Název]],"")</f>
        <v>Vědro do sauny HARVIA 4l</v>
      </c>
      <c r="D242" s="1">
        <f ca="1">IF([1]!Table910[[#This Row],[Code]]&lt;&gt;"",[1]!KalkulaceTable[[#This Row],[cena P1 CZ]],"")</f>
        <v>501.43455</v>
      </c>
      <c r="E242" s="2">
        <f>IF([1]!Table910[[#This Row],[Code]]&lt;&gt;"",[1]!KalkulaceTable[[#This Row],[cena P1 SK]],"")</f>
        <v>20.655000000000001</v>
      </c>
    </row>
    <row r="243" spans="2:5" x14ac:dyDescent="0.3">
      <c r="B243" t="str">
        <f>IFERROR(IF([1]!KalkulaceTable[[#This Row],[Kód]]&lt;&gt;0,[1]!KalkulaceTable[[#This Row],[Kód]],""),"")</f>
        <v>D71902ML</v>
      </c>
      <c r="C243" t="str">
        <f ca="1">IF([1]!Table910[[#This Row],[Code]]&lt;&gt;"",[1]!KalkulaceTable[[#This Row],[Název]],"")</f>
        <v>Dveře do sauny HARVIA Legend 7x19, šedé, 690x1890 mm</v>
      </c>
      <c r="D243" s="1">
        <f ca="1">IF([1]!Table910[[#This Row],[Code]]&lt;&gt;"",[1]!KalkulaceTable[[#This Row],[cena P1 CZ]],"")</f>
        <v>9223.9195</v>
      </c>
      <c r="E243" s="2">
        <f>IF([1]!Table910[[#This Row],[Code]]&lt;&gt;"",[1]!KalkulaceTable[[#This Row],[cena P1 SK]],"")</f>
        <v>379.95</v>
      </c>
    </row>
    <row r="244" spans="2:5" x14ac:dyDescent="0.3">
      <c r="B244" t="str">
        <f>IFERROR(IF([1]!KalkulaceTable[[#This Row],[Kód]]&lt;&gt;0,[1]!KalkulaceTable[[#This Row],[Kód]],""),"")</f>
        <v>SAC00335EP</v>
      </c>
      <c r="C244" t="str">
        <f ca="1">IF([1]!Table910[[#This Row],[Code]]&lt;&gt;"",[1]!KalkulaceTable[[#This Row],[Název]],"")</f>
        <v>Vědro do sauny Harvia s plastovou vložkou, 4l</v>
      </c>
      <c r="D244" s="1">
        <f ca="1">IF([1]!Table910[[#This Row],[Code]]&lt;&gt;"",[1]!KalkulaceTable[[#This Row],[cena P1 CZ]],"")</f>
        <v>390.00464999999997</v>
      </c>
      <c r="E244" s="2">
        <f>IF([1]!Table910[[#This Row],[Code]]&lt;&gt;"",[1]!KalkulaceTable[[#This Row],[cena P1 SK]],"")</f>
        <v>16.064999999999998</v>
      </c>
    </row>
    <row r="245" spans="2:5" x14ac:dyDescent="0.3">
      <c r="B245" t="str">
        <f>IFERROR(IF([1]!KalkulaceTable[[#This Row],[Kód]]&lt;&gt;0,[1]!KalkulaceTable[[#This Row],[Kód]],""),"")</f>
        <v>S2520L</v>
      </c>
      <c r="C245" t="str">
        <f ca="1">IF([1]!Table910[[#This Row],[Code]]&lt;&gt;"",[1]!KalkulaceTable[[#This Row],[Název]],"")</f>
        <v>Sauna HARVIA Vario S2520L</v>
      </c>
      <c r="D245" s="1">
        <f ca="1">IF([1]!Table910[[#This Row],[Code]]&lt;&gt;"",[1]!KalkulaceTable[[#This Row],[cena P1 CZ]],"")</f>
        <v>113493.41666666666</v>
      </c>
      <c r="E245" s="2">
        <f>IF([1]!Table910[[#This Row],[Code]]&lt;&gt;"",[1]!KalkulaceTable[[#This Row],[cena P1 SK]],"")</f>
        <v>4675</v>
      </c>
    </row>
    <row r="246" spans="2:5" x14ac:dyDescent="0.3">
      <c r="B246" t="str">
        <f>IFERROR(IF([1]!KalkulaceTable[[#This Row],[Kód]]&lt;&gt;0,[1]!KalkulaceTable[[#This Row],[Kód]],""),"")</f>
        <v>SAS90010S</v>
      </c>
      <c r="C246" t="str">
        <f ca="1">IF([1]!Table910[[#This Row],[Code]]&lt;&gt;"",[1]!KalkulaceTable[[#This Row],[Název]],"")</f>
        <v>Bezpečnostní ohrádka Harvia Emotion, smrk</v>
      </c>
      <c r="D246" s="1">
        <f ca="1">IF([1]!Table910[[#This Row],[Code]]&lt;&gt;"",[1]!KalkulaceTable[[#This Row],[cena P1 CZ]],"")</f>
        <v>1595.0983833333335</v>
      </c>
      <c r="E246" s="2">
        <f>IF([1]!Table910[[#This Row],[Code]]&lt;&gt;"",[1]!KalkulaceTable[[#This Row],[cena P1 SK]],"")</f>
        <v>65.704999999999998</v>
      </c>
    </row>
    <row r="247" spans="2:5" x14ac:dyDescent="0.3">
      <c r="B247" t="str">
        <f>IFERROR(IF([1]!KalkulaceTable[[#This Row],[Kód]]&lt;&gt;0,[1]!KalkulaceTable[[#This Row],[Kód]],""),"")</f>
        <v>CP-RM-HSR-4S</v>
      </c>
      <c r="C247" t="str">
        <f ca="1">IF([1]!Table910[[#This Row],[Code]]&lt;&gt;"",[1]!KalkulaceTable[[#This Row],[Název]],"")</f>
        <v>Sada držáků k bezpečnostní ohrádce Harvia (4 strany) pro kamna Concept R Mini</v>
      </c>
      <c r="D247" s="1">
        <f ca="1">IF([1]!Table910[[#This Row],[Code]]&lt;&gt;"",[1]!KalkulaceTable[[#This Row],[cena P1 CZ]],"")</f>
        <v>3404.8024999999998</v>
      </c>
      <c r="E247" s="2">
        <f>IF([1]!Table910[[#This Row],[Code]]&lt;&gt;"",[1]!KalkulaceTable[[#This Row],[cena P1 SK]],"")</f>
        <v>140.25</v>
      </c>
    </row>
    <row r="248" spans="2:5" x14ac:dyDescent="0.3">
      <c r="B248" t="str">
        <f>IFERROR(IF([1]!KalkulaceTable[[#This Row],[Kód]]&lt;&gt;0,[1]!KalkulaceTable[[#This Row],[Kód]],""),"")</f>
        <v>SAS92300</v>
      </c>
      <c r="C248" t="str">
        <f ca="1">IF([1]!Table910[[#This Row],[Code]]&lt;&gt;"",[1]!KalkulaceTable[[#This Row],[Název]],"")</f>
        <v>Teploměr s vlhkoměrem do sauny HARVIA</v>
      </c>
      <c r="D248" s="1">
        <f ca="1">IF([1]!Table910[[#This Row],[Code]]&lt;&gt;"",[1]!KalkulaceTable[[#This Row],[cena P1 CZ]],"")</f>
        <v>532.3873000000001</v>
      </c>
      <c r="E248" s="2">
        <f>IF([1]!Table910[[#This Row],[Code]]&lt;&gt;"",[1]!KalkulaceTable[[#This Row],[cena P1 SK]],"")</f>
        <v>21.93</v>
      </c>
    </row>
    <row r="249" spans="2:5" x14ac:dyDescent="0.3">
      <c r="B249" t="str">
        <f>IFERROR(IF([1]!KalkulaceTable[[#This Row],[Kód]]&lt;&gt;0,[1]!KalkulaceTable[[#This Row],[Kód]],""),"")</f>
        <v>ZSB-485</v>
      </c>
      <c r="C249" t="str">
        <f ca="1">IF([1]!Table910[[#This Row],[Code]]&lt;&gt;"",[1]!KalkulaceTable[[#This Row],[Název]],"")</f>
        <v>Mřížka pro cirkulaci vzduchu Harvia (set 3 kusů)</v>
      </c>
      <c r="D249" s="1">
        <f ca="1">IF([1]!Table910[[#This Row],[Code]]&lt;&gt;"",[1]!KalkulaceTable[[#This Row],[cena P1 CZ]],"")</f>
        <v>2166.6925000000001</v>
      </c>
      <c r="E249" s="2">
        <f>IF([1]!Table910[[#This Row],[Code]]&lt;&gt;"",[1]!KalkulaceTable[[#This Row],[cena P1 SK]],"")</f>
        <v>89.25</v>
      </c>
    </row>
    <row r="250" spans="2:5" x14ac:dyDescent="0.3">
      <c r="B250" t="str">
        <f>IFERROR(IF([1]!KalkulaceTable[[#This Row],[Kód]]&lt;&gt;0,[1]!KalkulaceTable[[#This Row],[Kód]],""),"")</f>
        <v>DL92105AA</v>
      </c>
      <c r="C250" t="str">
        <f ca="1">IF([1]!Table910[[#This Row],[Code]]&lt;&gt;"",[1]!KalkulaceTable[[#This Row],[Název]],"")</f>
        <v>Skleněná stěna Harvia Glass Wall DUO 9*21 (sklo, nerez. části, rám, alu set)</v>
      </c>
      <c r="D250" s="1">
        <f ca="1">IF([1]!Table910[[#This Row],[Code]]&lt;&gt;"",[1]!KalkulaceTable[[#This Row],[cena P1 CZ]],"")</f>
        <v>16033.524500000001</v>
      </c>
      <c r="E250" s="2">
        <f>IF([1]!Table910[[#This Row],[Code]]&lt;&gt;"",[1]!KalkulaceTable[[#This Row],[cena P1 SK]],"")</f>
        <v>660.44999999999993</v>
      </c>
    </row>
    <row r="251" spans="2:5" x14ac:dyDescent="0.3">
      <c r="B251" t="str">
        <f>IFERROR(IF([1]!KalkulaceTable[[#This Row],[Kód]]&lt;&gt;0,[1]!KalkulaceTable[[#This Row],[Kód]],""),"")</f>
        <v>SAC92500</v>
      </c>
      <c r="C251" t="str">
        <f ca="1">IF([1]!Table910[[#This Row],[Code]]&lt;&gt;"",[1]!KalkulaceTable[[#This Row],[Název]],"")</f>
        <v>Teploměr s vlhkoměrem Harvia Basic</v>
      </c>
      <c r="D251" s="1">
        <f ca="1">IF([1]!Table910[[#This Row],[Code]]&lt;&gt;"",[1]!KalkulaceTable[[#This Row],[cena P1 CZ]],"")</f>
        <v>282.70178333333331</v>
      </c>
      <c r="E251" s="2">
        <f>IF([1]!Table910[[#This Row],[Code]]&lt;&gt;"",[1]!KalkulaceTable[[#This Row],[cena P1 SK]],"")</f>
        <v>11.645</v>
      </c>
    </row>
    <row r="252" spans="2:5" x14ac:dyDescent="0.3">
      <c r="B252" t="str">
        <f>IFERROR(IF([1]!KalkulaceTable[[#This Row],[Kód]]&lt;&gt;0,[1]!KalkulaceTable[[#This Row],[Kód]],""),"")</f>
        <v>HD364M</v>
      </c>
      <c r="C252" t="str">
        <f ca="1">IF([1]!Table910[[#This Row],[Code]]&lt;&gt;"",[1]!KalkulaceTable[[#This Row],[Název]],"")</f>
        <v>Saunová kamna HARVIA Delta D36 3,6 kW, černá</v>
      </c>
      <c r="D252" s="1">
        <f ca="1">IF([1]!Table910[[#This Row],[Code]]&lt;&gt;"",[1]!KalkulaceTable[[#This Row],[cena P1 CZ]],"")</f>
        <v>5715.9411666666674</v>
      </c>
      <c r="E252" s="2">
        <f>IF([1]!Table910[[#This Row],[Code]]&lt;&gt;"",[1]!KalkulaceTable[[#This Row],[cena P1 SK]],"")</f>
        <v>235.45</v>
      </c>
    </row>
    <row r="253" spans="2:5" x14ac:dyDescent="0.3">
      <c r="B253" t="str">
        <f>IFERROR(IF([1]!KalkulaceTable[[#This Row],[Kód]]&lt;&gt;0,[1]!KalkulaceTable[[#This Row],[Kód]],""),"")</f>
        <v>S2020</v>
      </c>
      <c r="C253" t="str">
        <f ca="1">IF([1]!Table910[[#This Row],[Code]]&lt;&gt;"",[1]!KalkulaceTable[[#This Row],[Název]],"")</f>
        <v>Sauna HARVIA Vario S2020</v>
      </c>
      <c r="D253" s="1">
        <f ca="1">IF([1]!Table910[[#This Row],[Code]]&lt;&gt;"",[1]!KalkulaceTable[[#This Row],[cena P1 CZ]],"")</f>
        <v>99461.503333333341</v>
      </c>
      <c r="E253" s="2">
        <f>IF([1]!Table910[[#This Row],[Code]]&lt;&gt;"",[1]!KalkulaceTable[[#This Row],[cena P1 SK]],"")</f>
        <v>4097</v>
      </c>
    </row>
    <row r="254" spans="2:5" x14ac:dyDescent="0.3">
      <c r="B254" t="str">
        <f>IFERROR(IF([1]!KalkulaceTable[[#This Row],[Kód]]&lt;&gt;0,[1]!KalkulaceTable[[#This Row],[Kód]],""),"")</f>
        <v>PRO-C3</v>
      </c>
      <c r="C254" t="str">
        <f ca="1">IF([1]!Table910[[#This Row],[Code]]&lt;&gt;"",[1]!KalkulaceTable[[#This Row],[Název]],"")</f>
        <v>Regulace, řídící jednotka Harvia Pro C3 Combi</v>
      </c>
      <c r="D254" s="1">
        <f ca="1">IF([1]!Table910[[#This Row],[Code]]&lt;&gt;"",[1]!KalkulaceTable[[#This Row],[cena P1 CZ]],"")</f>
        <v>9574.7173333333321</v>
      </c>
      <c r="E254" s="2">
        <f>IF([1]!Table910[[#This Row],[Code]]&lt;&gt;"",[1]!KalkulaceTable[[#This Row],[cena P1 SK]],"")</f>
        <v>394.4</v>
      </c>
    </row>
    <row r="255" spans="2:5" x14ac:dyDescent="0.3">
      <c r="B255" t="str">
        <f>IFERROR(IF([1]!KalkulaceTable[[#This Row],[Kód]]&lt;&gt;0,[1]!KalkulaceTable[[#This Row],[Kód]],""),"")</f>
        <v>SAC281THEP</v>
      </c>
      <c r="C255" t="str">
        <f ca="1">IF([1]!Table910[[#This Row],[Code]]&lt;&gt;"",[1]!KalkulaceTable[[#This Row],[Název]],"")</f>
        <v>Dřevěný teploměr s vlhkoměrem BASIC Harvia</v>
      </c>
      <c r="D255" s="1">
        <f ca="1">IF([1]!Table910[[#This Row],[Code]]&lt;&gt;"",[1]!KalkulaceTable[[#This Row],[cena P1 CZ]],"")</f>
        <v>293.01936666666666</v>
      </c>
      <c r="E255" s="2">
        <f>IF([1]!Table910[[#This Row],[Code]]&lt;&gt;"",[1]!KalkulaceTable[[#This Row],[cena P1 SK]],"")</f>
        <v>12.069999999999999</v>
      </c>
    </row>
    <row r="256" spans="2:5" x14ac:dyDescent="0.3">
      <c r="B256" t="str">
        <f>IFERROR(IF([1]!KalkulaceTable[[#This Row],[Kód]]&lt;&gt;0,[1]!KalkulaceTable[[#This Row],[Kód]],""),"")</f>
        <v>WL100</v>
      </c>
      <c r="C256" t="str">
        <f ca="1">IF([1]!Table910[[#This Row],[Code]]&lt;&gt;"",[1]!KalkulaceTable[[#This Row],[Název]],"")</f>
        <v>Ochranný podlahový štít Harvia 470 x 665 mm, černý</v>
      </c>
      <c r="D256" s="1">
        <f ca="1">IF([1]!Table910[[#This Row],[Code]]&lt;&gt;"",[1]!KalkulaceTable[[#This Row],[cena P1 CZ]],"")</f>
        <v>3404.8024999999998</v>
      </c>
      <c r="E256" s="2">
        <f>IF([1]!Table910[[#This Row],[Code]]&lt;&gt;"",[1]!KalkulaceTable[[#This Row],[cena P1 SK]],"")</f>
        <v>140.25</v>
      </c>
    </row>
    <row r="257" spans="2:5" x14ac:dyDescent="0.3">
      <c r="B257" t="str">
        <f>IFERROR(IF([1]!KalkulaceTable[[#This Row],[Kód]]&lt;&gt;0,[1]!KalkulaceTable[[#This Row],[Kód]],""),"")</f>
        <v>DL91905AA</v>
      </c>
      <c r="C257" t="str">
        <f ca="1">IF([1]!Table910[[#This Row],[Code]]&lt;&gt;"",[1]!KalkulaceTable[[#This Row],[Název]],"")</f>
        <v>Skleněná stěna Harvia Glass Wall DUO 9*19 (sklo, nerez. části, rám, alu set)</v>
      </c>
      <c r="D257" s="1">
        <f ca="1">IF([1]!Table910[[#This Row],[Code]]&lt;&gt;"",[1]!KalkulaceTable[[#This Row],[cena P1 CZ]],"")</f>
        <v>13392.223166666667</v>
      </c>
      <c r="E257" s="2">
        <f>IF([1]!Table910[[#This Row],[Code]]&lt;&gt;"",[1]!KalkulaceTable[[#This Row],[cena P1 SK]],"")</f>
        <v>551.65</v>
      </c>
    </row>
    <row r="258" spans="2:5" x14ac:dyDescent="0.3">
      <c r="B258" t="str">
        <f>IFERROR(IF([1]!KalkulaceTable[[#This Row],[Kód]]&lt;&gt;0,[1]!KalkulaceTable[[#This Row],[Kód]],""),"")</f>
        <v>CP-RMC-HSR</v>
      </c>
      <c r="C258" t="str">
        <f ca="1">IF([1]!Table910[[#This Row],[Code]]&lt;&gt;"",[1]!KalkulaceTable[[#This Row],[Název]],"")</f>
        <v>Sada držáků k bezpečnostní ohrádce Harvia pro kamna Concept R Mini Combi</v>
      </c>
      <c r="D258" s="1">
        <f ca="1">IF([1]!Table910[[#This Row],[Code]]&lt;&gt;"",[1]!KalkulaceTable[[#This Row],[cena P1 CZ]],"")</f>
        <v>3404.8024999999998</v>
      </c>
      <c r="E258" s="2">
        <f>IF([1]!Table910[[#This Row],[Code]]&lt;&gt;"",[1]!KalkulaceTable[[#This Row],[cena P1 SK]],"")</f>
        <v>140.25</v>
      </c>
    </row>
    <row r="259" spans="2:5" x14ac:dyDescent="0.3">
      <c r="B259" t="str">
        <f>IFERROR(IF([1]!KalkulaceTable[[#This Row],[Kód]]&lt;&gt;0,[1]!KalkulaceTable[[#This Row],[Kód]],""),"")</f>
        <v>LTY170400</v>
      </c>
      <c r="C259" t="str">
        <f ca="1">IF([1]!Table910[[#This Row],[Code]]&lt;&gt;"",[1]!KalkulaceTable[[#This Row],[Název]],"")</f>
        <v>Přídavná jednotka HARVIA LTY17</v>
      </c>
      <c r="D259" s="1">
        <f ca="1">IF([1]!Table910[[#This Row],[Code]]&lt;&gt;"",[1]!KalkulaceTable[[#This Row],[cena P1 CZ]],"")</f>
        <v>4828.6289999999999</v>
      </c>
      <c r="E259" s="2">
        <f>IF([1]!Table910[[#This Row],[Code]]&lt;&gt;"",[1]!KalkulaceTable[[#This Row],[cena P1 SK]],"")</f>
        <v>198.9</v>
      </c>
    </row>
    <row r="260" spans="2:5" x14ac:dyDescent="0.3">
      <c r="B260" t="str">
        <f>IFERROR(IF([1]!KalkulaceTable[[#This Row],[Kód]]&lt;&gt;0,[1]!KalkulaceTable[[#This Row],[Kód]],""),"")</f>
        <v>S2520R</v>
      </c>
      <c r="C260" t="str">
        <f ca="1">IF([1]!Table910[[#This Row],[Code]]&lt;&gt;"",[1]!KalkulaceTable[[#This Row],[Název]],"")</f>
        <v>Sauna HARVIA Vario S2520R</v>
      </c>
      <c r="D260" s="1">
        <f ca="1">IF([1]!Table910[[#This Row],[Code]]&lt;&gt;"",[1]!KalkulaceTable[[#This Row],[cena P1 CZ]],"")</f>
        <v>113493.41666666666</v>
      </c>
      <c r="E260" s="2">
        <f>IF([1]!Table910[[#This Row],[Code]]&lt;&gt;"",[1]!KalkulaceTable[[#This Row],[cena P1 SK]],"")</f>
        <v>4675</v>
      </c>
    </row>
    <row r="261" spans="2:5" x14ac:dyDescent="0.3">
      <c r="B261" t="str">
        <f>IFERROR(IF([1]!KalkulaceTable[[#This Row],[Kód]]&lt;&gt;0,[1]!KalkulaceTable[[#This Row],[Kód]],""),"")</f>
        <v>SAC19800</v>
      </c>
      <c r="C261" t="str">
        <f ca="1">IF([1]!Table910[[#This Row],[Code]]&lt;&gt;"",[1]!KalkulaceTable[[#This Row],[Název]],"")</f>
        <v>Přesýpací hodiny HARVIA LUX</v>
      </c>
      <c r="D261" s="1">
        <f ca="1">IF([1]!Table910[[#This Row],[Code]]&lt;&gt;"",[1]!KalkulaceTable[[#This Row],[cena P1 CZ]],"")</f>
        <v>369.36948333333328</v>
      </c>
      <c r="E261" s="2">
        <f>IF([1]!Table910[[#This Row],[Code]]&lt;&gt;"",[1]!KalkulaceTable[[#This Row],[cena P1 SK]],"")</f>
        <v>15.214999999999998</v>
      </c>
    </row>
    <row r="262" spans="2:5" x14ac:dyDescent="0.3">
      <c r="B262" t="str">
        <f>IFERROR(IF([1]!KalkulaceTable[[#This Row],[Kód]]&lt;&gt;0,[1]!KalkulaceTable[[#This Row],[Kód]],""),"")</f>
        <v>S-WIFI01</v>
      </c>
      <c r="C262" t="str">
        <f ca="1">IF([1]!Table910[[#This Row],[Code]]&lt;&gt;"",[1]!KalkulaceTable[[#This Row],[Název]],"")</f>
        <v>SET pro vzdálené ovládání sauny Harvia MySentio WIFI</v>
      </c>
      <c r="D262" s="1">
        <f ca="1">IF([1]!Table910[[#This Row],[Code]]&lt;&gt;"",[1]!KalkulaceTable[[#This Row],[cena P1 CZ]],"")</f>
        <v>2765.112333333333</v>
      </c>
      <c r="E262" s="2">
        <f>IF([1]!Table910[[#This Row],[Code]]&lt;&gt;"",[1]!KalkulaceTable[[#This Row],[cena P1 SK]],"")</f>
        <v>113.89999999999999</v>
      </c>
    </row>
    <row r="263" spans="2:5" x14ac:dyDescent="0.3">
      <c r="B263" t="str">
        <f>IFERROR(IF([1]!KalkulaceTable[[#This Row],[Kód]]&lt;&gt;0,[1]!KalkulaceTable[[#This Row],[Kód]],""),"")</f>
        <v>HPC11M</v>
      </c>
      <c r="C263" t="str">
        <f ca="1">IF([1]!Table910[[#This Row],[Code]]&lt;&gt;"",[1]!KalkulaceTable[[#This Row],[Název]],"")</f>
        <v>Ochranný štít Harvia pro saunová kamna Cilindro 7 kW/9 kW - černý</v>
      </c>
      <c r="D263" s="1">
        <f ca="1">IF([1]!Table910[[#This Row],[Code]]&lt;&gt;"",[1]!KalkulaceTable[[#This Row],[cena P1 CZ]],"")</f>
        <v>2146.0573333333336</v>
      </c>
      <c r="E263" s="2">
        <f>IF([1]!Table910[[#This Row],[Code]]&lt;&gt;"",[1]!KalkulaceTable[[#This Row],[cena P1 SK]],"")</f>
        <v>88.399999999999991</v>
      </c>
    </row>
    <row r="264" spans="2:5" x14ac:dyDescent="0.3">
      <c r="B264" t="str">
        <f>IFERROR(IF([1]!KalkulaceTable[[#This Row],[Kód]]&lt;&gt;0,[1]!KalkulaceTable[[#This Row],[Kód]],""),"")</f>
        <v>HD294M</v>
      </c>
      <c r="C264" t="str">
        <f ca="1">IF([1]!Table910[[#This Row],[Code]]&lt;&gt;"",[1]!KalkulaceTable[[#This Row],[Název]],"")</f>
        <v>Saunová kamna HARVIA Delta D29 2,9 kW, černá</v>
      </c>
      <c r="D264" s="1">
        <f ca="1">IF([1]!Table910[[#This Row],[Code]]&lt;&gt;"",[1]!KalkulaceTable[[#This Row],[cena P1 CZ]],"")</f>
        <v>5654.0356666666667</v>
      </c>
      <c r="E264" s="2">
        <f>IF([1]!Table910[[#This Row],[Code]]&lt;&gt;"",[1]!KalkulaceTable[[#This Row],[cena P1 SK]],"")</f>
        <v>232.9</v>
      </c>
    </row>
    <row r="265" spans="2:5" x14ac:dyDescent="0.3">
      <c r="B265" t="str">
        <f>IFERROR(IF([1]!KalkulaceTable[[#This Row],[Kód]]&lt;&gt;0,[1]!KalkulaceTable[[#This Row],[Kód]],""),"")</f>
        <v>C150400</v>
      </c>
      <c r="C265" t="str">
        <f ca="1">IF([1]!Table910[[#This Row],[Code]]&lt;&gt;"",[1]!KalkulaceTable[[#This Row],[Název]],"")</f>
        <v>Saunová regulace Harvia, řídící jednotka C150</v>
      </c>
      <c r="D265" s="1">
        <f ca="1">IF([1]!Table910[[#This Row],[Code]]&lt;&gt;"",[1]!KalkulaceTable[[#This Row],[cena P1 CZ]],"")</f>
        <v>7635.0116666666663</v>
      </c>
      <c r="E265" s="2">
        <f>IF([1]!Table910[[#This Row],[Code]]&lt;&gt;"",[1]!KalkulaceTable[[#This Row],[cena P1 SK]],"")</f>
        <v>314.5</v>
      </c>
    </row>
    <row r="266" spans="2:5" x14ac:dyDescent="0.3">
      <c r="B266" t="str">
        <f>IFERROR(IF([1]!KalkulaceTable[[#This Row],[Kód]]&lt;&gt;0,[1]!KalkulaceTable[[#This Row],[Kód]],""),"")</f>
        <v>PRO-C2</v>
      </c>
      <c r="C266" t="str">
        <f ca="1">IF([1]!Table910[[#This Row],[Code]]&lt;&gt;"",[1]!KalkulaceTable[[#This Row],[Název]],"")</f>
        <v>Regulace, řídící jednotka Harvia Pro C2</v>
      </c>
      <c r="D266" s="1">
        <f ca="1">IF([1]!Table910[[#This Row],[Code]]&lt;&gt;"",[1]!KalkulaceTable[[#This Row],[cena P1 CZ]],"")</f>
        <v>9141.3788333333341</v>
      </c>
      <c r="E266" s="2">
        <f>IF([1]!Table910[[#This Row],[Code]]&lt;&gt;"",[1]!KalkulaceTable[[#This Row],[cena P1 SK]],"")</f>
        <v>376.55</v>
      </c>
    </row>
    <row r="267" spans="2:5" x14ac:dyDescent="0.3">
      <c r="B267" t="str">
        <f>IFERROR(IF([1]!KalkulaceTable[[#This Row],[Kód]]&lt;&gt;0,[1]!KalkulaceTable[[#This Row],[Kód]],""),"")</f>
        <v>WL110</v>
      </c>
      <c r="C267" t="str">
        <f ca="1">IF([1]!Table910[[#This Row],[Code]]&lt;&gt;"",[1]!KalkulaceTable[[#This Row],[Název]],"")</f>
        <v>Ochranný podlahový štít Harvia 560x60-75x635mm</v>
      </c>
      <c r="D267" s="1">
        <f ca="1">IF([1]!Table910[[#This Row],[Code]]&lt;&gt;"",[1]!KalkulaceTable[[#This Row],[cena P1 CZ]],"")</f>
        <v>3817.5058333333332</v>
      </c>
      <c r="E267" s="2">
        <f>IF([1]!Table910[[#This Row],[Code]]&lt;&gt;"",[1]!KalkulaceTable[[#This Row],[cena P1 SK]],"")</f>
        <v>157.25</v>
      </c>
    </row>
    <row r="268" spans="2:5" x14ac:dyDescent="0.3">
      <c r="B268" t="str">
        <f>IFERROR(IF([1]!KalkulaceTable[[#This Row],[Kód]]&lt;&gt;0,[1]!KalkulaceTable[[#This Row],[Kód]],""),"")</f>
        <v>HCBE800400S</v>
      </c>
      <c r="C268" t="str">
        <f ca="1">IF([1]!Table910[[#This Row],[Code]]&lt;&gt;"",[1]!KalkulaceTable[[#This Row],[Název]],"")</f>
        <v>Saunová kamna HARVIA Vega BC80E</v>
      </c>
      <c r="D268" s="1">
        <f ca="1">IF([1]!Table910[[#This Row],[Code]]&lt;&gt;"",[1]!KalkulaceTable[[#This Row],[cena P1 CZ]],"")</f>
        <v>5076.2510000000002</v>
      </c>
      <c r="E268" s="2">
        <f>IF([1]!Table910[[#This Row],[Code]]&lt;&gt;"",[1]!KalkulaceTable[[#This Row],[cena P1 SK]],"")</f>
        <v>209.1</v>
      </c>
    </row>
    <row r="269" spans="2:5" x14ac:dyDescent="0.3">
      <c r="B269" t="str">
        <f>IFERROR(IF([1]!KalkulaceTable[[#This Row],[Kód]]&lt;&gt;0,[1]!KalkulaceTable[[#This Row],[Kód]],""),"")</f>
        <v>K4-9-N</v>
      </c>
      <c r="C269" t="str">
        <f ca="1">IF([1]!Table910[[#This Row],[Code]]&lt;&gt;"",[1]!KalkulaceTable[[#This Row],[Název]],"")</f>
        <v>Regulace, řídící jednotka Harvia K4 Next</v>
      </c>
      <c r="D269" s="1">
        <f ca="1">IF([1]!Table910[[#This Row],[Code]]&lt;&gt;"",[1]!KalkulaceTable[[#This Row],[cena P1 CZ]],"")</f>
        <v>4250.8443333333335</v>
      </c>
      <c r="E269" s="2">
        <f>IF([1]!Table910[[#This Row],[Code]]&lt;&gt;"",[1]!KalkulaceTable[[#This Row],[cena P1 SK]],"")</f>
        <v>175.1</v>
      </c>
    </row>
    <row r="270" spans="2:5" x14ac:dyDescent="0.3">
      <c r="B270" t="str">
        <f>IFERROR(IF([1]!KalkulaceTable[[#This Row],[Kód]]&lt;&gt;0,[1]!KalkulaceTable[[#This Row],[Kód]],""),"")</f>
        <v>LTY170400C</v>
      </c>
      <c r="C270" t="str">
        <f ca="1">IF([1]!Table910[[#This Row],[Code]]&lt;&gt;"",[1]!KalkulaceTable[[#This Row],[Název]],"")</f>
        <v>Přídavná jednotka HARVIA LTY17C</v>
      </c>
      <c r="D270" s="1">
        <f ca="1">IF([1]!Table910[[#This Row],[Code]]&lt;&gt;"",[1]!KalkulaceTable[[#This Row],[cena P1 CZ]],"")</f>
        <v>7531.8358333333335</v>
      </c>
      <c r="E270" s="2">
        <f>IF([1]!Table910[[#This Row],[Code]]&lt;&gt;"",[1]!KalkulaceTable[[#This Row],[cena P1 SK]],"")</f>
        <v>310.25</v>
      </c>
    </row>
    <row r="271" spans="2:5" x14ac:dyDescent="0.3">
      <c r="B271" t="str">
        <f>IFERROR(IF([1]!KalkulaceTable[[#This Row],[Kód]]&lt;&gt;0,[1]!KalkulaceTable[[#This Row],[Kód]],""),"")</f>
        <v>SAC00453EN</v>
      </c>
      <c r="C271" t="str">
        <f ca="1">IF([1]!Table910[[#This Row],[Code]]&lt;&gt;"",[1]!KalkulaceTable[[#This Row],[Název]],"")</f>
        <v>Sada saunových doplňků Harvia BASIC, 11ks</v>
      </c>
      <c r="D271" s="1">
        <f ca="1">IF([1]!Table910[[#This Row],[Code]]&lt;&gt;"",[1]!KalkulaceTable[[#This Row],[cena P1 CZ]],"")</f>
        <v>1516.6847499999999</v>
      </c>
      <c r="E271" s="2">
        <f>IF([1]!Table910[[#This Row],[Code]]&lt;&gt;"",[1]!KalkulaceTable[[#This Row],[cena P1 SK]],"")</f>
        <v>62.475000000000001</v>
      </c>
    </row>
    <row r="272" spans="2:5" x14ac:dyDescent="0.3">
      <c r="B272" t="str">
        <f>IFERROR(IF([1]!KalkulaceTable[[#This Row],[Kód]]&lt;&gt;0,[1]!KalkulaceTable[[#This Row],[Kód]],""),"")</f>
        <v>S2520</v>
      </c>
      <c r="C272" t="str">
        <f ca="1">IF([1]!Table910[[#This Row],[Code]]&lt;&gt;"",[1]!KalkulaceTable[[#This Row],[Název]],"")</f>
        <v>Sauna HARVIA Vario S2520</v>
      </c>
      <c r="D272" s="1">
        <f ca="1">IF([1]!Table910[[#This Row],[Code]]&lt;&gt;"",[1]!KalkulaceTable[[#This Row],[cena P1 CZ]],"")</f>
        <v>113493.41666666666</v>
      </c>
      <c r="E272" s="2">
        <f>IF([1]!Table910[[#This Row],[Code]]&lt;&gt;"",[1]!KalkulaceTable[[#This Row],[cena P1 SK]],"")</f>
        <v>4675</v>
      </c>
    </row>
    <row r="273" spans="2:5" x14ac:dyDescent="0.3">
      <c r="B273" t="str">
        <f>IFERROR(IF([1]!KalkulaceTable[[#This Row],[Kód]]&lt;&gt;0,[1]!KalkulaceTable[[#This Row],[Kód]],""),"")</f>
        <v>HH120400</v>
      </c>
      <c r="C273" t="str">
        <f ca="1">IF([1]!Table910[[#This Row],[Code]]&lt;&gt;"",[1]!KalkulaceTable[[#This Row],[Název]],"")</f>
        <v>Skrytá kamna Harvia HH12</v>
      </c>
      <c r="D273" s="1">
        <f ca="1">IF([1]!Table910[[#This Row],[Code]]&lt;&gt;"",[1]!KalkulaceTable[[#This Row],[cena P1 CZ]],"")</f>
        <v>21047.87</v>
      </c>
      <c r="E273" s="2">
        <f>IF([1]!Table910[[#This Row],[Code]]&lt;&gt;"",[1]!KalkulaceTable[[#This Row],[cena P1 SK]],"")</f>
        <v>867</v>
      </c>
    </row>
    <row r="274" spans="2:5" x14ac:dyDescent="0.3">
      <c r="B274" t="str">
        <f>IFERROR(IF([1]!KalkulaceTable[[#This Row],[Kód]]&lt;&gt;0,[1]!KalkulaceTable[[#This Row],[Kód]],""),"")</f>
        <v>HD234M</v>
      </c>
      <c r="C274" t="str">
        <f ca="1">IF([1]!Table910[[#This Row],[Code]]&lt;&gt;"",[1]!KalkulaceTable[[#This Row],[Název]],"")</f>
        <v>Saunová Kamna HARVIA Delta D23 2,3 kW, černá</v>
      </c>
      <c r="D274" s="1">
        <f ca="1">IF([1]!Table910[[#This Row],[Code]]&lt;&gt;"",[1]!KalkulaceTable[[#This Row],[cena P1 CZ]],"")</f>
        <v>5571.4949999999999</v>
      </c>
      <c r="E274" s="2">
        <f>IF([1]!Table910[[#This Row],[Code]]&lt;&gt;"",[1]!KalkulaceTable[[#This Row],[cena P1 SK]],"")</f>
        <v>229.5</v>
      </c>
    </row>
    <row r="275" spans="2:5" x14ac:dyDescent="0.3">
      <c r="B275" t="str">
        <f>IFERROR(IF([1]!KalkulaceTable[[#This Row],[Kód]]&lt;&gt;0,[1]!KalkulaceTable[[#This Row],[Kód]],""),"")</f>
        <v>HKSE800400</v>
      </c>
      <c r="C275" t="str">
        <f ca="1">IF([1]!Table910[[#This Row],[Code]]&lt;&gt;"",[1]!KalkulaceTable[[#This Row],[Název]],"")</f>
        <v>Saunová kamna HARVIA Topclass Combi KV80SE</v>
      </c>
      <c r="D275" s="1">
        <f ca="1">IF([1]!Table910[[#This Row],[Code]]&lt;&gt;"",[1]!KalkulaceTable[[#This Row],[cena P1 CZ]],"")</f>
        <v>14444.616666666667</v>
      </c>
      <c r="E275" s="2">
        <f>IF([1]!Table910[[#This Row],[Code]]&lt;&gt;"",[1]!KalkulaceTable[[#This Row],[cena P1 SK]],"")</f>
        <v>595</v>
      </c>
    </row>
    <row r="276" spans="2:5" x14ac:dyDescent="0.3">
      <c r="B276" t="str">
        <f>IFERROR(IF([1]!KalkulaceTable[[#This Row],[Kód]]&lt;&gt;0,[1]!KalkulaceTable[[#This Row],[Kód]],""),"")</f>
        <v>HCBE450400S</v>
      </c>
      <c r="C276" t="str">
        <f ca="1">IF([1]!Table910[[#This Row],[Code]]&lt;&gt;"",[1]!KalkulaceTable[[#This Row],[Název]],"")</f>
        <v>Saunová kamna HARVIA Vega BC45E</v>
      </c>
      <c r="D276" s="1">
        <f ca="1">IF([1]!Table910[[#This Row],[Code]]&lt;&gt;"",[1]!KalkulaceTable[[#This Row],[cena P1 CZ]],"")</f>
        <v>4539.7366666666667</v>
      </c>
      <c r="E276" s="2">
        <f>IF([1]!Table910[[#This Row],[Code]]&lt;&gt;"",[1]!KalkulaceTable[[#This Row],[cena P1 SK]],"")</f>
        <v>187</v>
      </c>
    </row>
    <row r="277" spans="2:5" x14ac:dyDescent="0.3">
      <c r="B277" t="str">
        <f>IFERROR(IF([1]!KalkulaceTable[[#This Row],[Kód]]&lt;&gt;0,[1]!KalkulaceTable[[#This Row],[Kód]],""),"")</f>
        <v>SAS21103</v>
      </c>
      <c r="C277" t="str">
        <f ca="1">IF([1]!Table910[[#This Row],[Code]]&lt;&gt;"",[1]!KalkulaceTable[[#This Row],[Název]],"")</f>
        <v>Rohové stínítko HARVIA Lux</v>
      </c>
      <c r="D277" s="1">
        <f ca="1">IF([1]!Table910[[#This Row],[Code]]&lt;&gt;"",[1]!KalkulaceTable[[#This Row],[cena P1 CZ]],"")</f>
        <v>1132.8706500000001</v>
      </c>
      <c r="E277" s="2">
        <f>IF([1]!Table910[[#This Row],[Code]]&lt;&gt;"",[1]!KalkulaceTable[[#This Row],[cena P1 SK]],"")</f>
        <v>46.664999999999999</v>
      </c>
    </row>
    <row r="278" spans="2:5" x14ac:dyDescent="0.3">
      <c r="B278" t="str">
        <f>IFERROR(IF([1]!KalkulaceTable[[#This Row],[Kód]]&lt;&gt;0,[1]!KalkulaceTable[[#This Row],[Kód]],""),"")</f>
        <v>SAC80402</v>
      </c>
      <c r="C278" t="str">
        <f ca="1">IF([1]!Table910[[#This Row],[Code]]&lt;&gt;"",[1]!KalkulaceTable[[#This Row],[Název]],"")</f>
        <v>Harvia ručník 35 x 55 cm, červený</v>
      </c>
      <c r="D278" s="1">
        <f ca="1">IF([1]!Table910[[#This Row],[Code]]&lt;&gt;"",[1]!KalkulaceTable[[#This Row],[cena P1 CZ]],"")</f>
        <v>198.09759999999997</v>
      </c>
      <c r="E278" s="2">
        <f>IF([1]!Table910[[#This Row],[Code]]&lt;&gt;"",[1]!KalkulaceTable[[#This Row],[cena P1 SK]],"")</f>
        <v>8.16</v>
      </c>
    </row>
    <row r="279" spans="2:5" x14ac:dyDescent="0.3">
      <c r="B279" t="str">
        <f>IFERROR(IF([1]!KalkulaceTable[[#This Row],[Kód]]&lt;&gt;0,[1]!KalkulaceTable[[#This Row],[Kód]],""),"")</f>
        <v>S1212</v>
      </c>
      <c r="C279" t="str">
        <f ca="1">IF([1]!Table910[[#This Row],[Code]]&lt;&gt;"",[1]!KalkulaceTable[[#This Row],[Název]],"")</f>
        <v>Sauna HARVIA Vario S1212</v>
      </c>
      <c r="D279" s="1">
        <f ca="1">IF([1]!Table910[[#This Row],[Code]]&lt;&gt;"",[1]!KalkulaceTable[[#This Row],[cena P1 CZ]],"")</f>
        <v>56127.653333333335</v>
      </c>
      <c r="E279" s="2">
        <f>IF([1]!Table910[[#This Row],[Code]]&lt;&gt;"",[1]!KalkulaceTable[[#This Row],[cena P1 SK]],"")</f>
        <v>2312</v>
      </c>
    </row>
    <row r="280" spans="2:5" x14ac:dyDescent="0.3">
      <c r="B280" t="str">
        <f>IFERROR(IF([1]!KalkulaceTable[[#This Row],[Kód]]&lt;&gt;0,[1]!KalkulaceTable[[#This Row],[Kód]],""),"")</f>
        <v>SAC25023</v>
      </c>
      <c r="C280" t="str">
        <f ca="1">IF([1]!Table910[[#This Row],[Code]]&lt;&gt;"",[1]!KalkulaceTable[[#This Row],[Název]],"")</f>
        <v>Aroma do sauny Harvia - Borovice, 400 ml</v>
      </c>
      <c r="D280" s="1">
        <f ca="1">IF([1]!Table910[[#This Row],[Code]]&lt;&gt;"",[1]!KalkulaceTable[[#This Row],[cena P1 CZ]],"")</f>
        <v>167.14484999999999</v>
      </c>
      <c r="E280" s="2">
        <f>IF([1]!Table910[[#This Row],[Code]]&lt;&gt;"",[1]!KalkulaceTable[[#This Row],[cena P1 SK]],"")</f>
        <v>6.8849999999999998</v>
      </c>
    </row>
    <row r="281" spans="2:5" x14ac:dyDescent="0.3">
      <c r="B281" t="str">
        <f>IFERROR(IF([1]!KalkulaceTable[[#This Row],[Kód]]&lt;&gt;0,[1]!KalkulaceTable[[#This Row],[Kód]],""),"")</f>
        <v>SAC25024</v>
      </c>
      <c r="C281" t="str">
        <f ca="1">IF([1]!Table910[[#This Row],[Code]]&lt;&gt;"",[1]!KalkulaceTable[[#This Row],[Název]],"")</f>
        <v>Aroma do sauny Harvia - Máta, 400 ml</v>
      </c>
      <c r="D281" s="1">
        <f ca="1">IF([1]!Table910[[#This Row],[Code]]&lt;&gt;"",[1]!KalkulaceTable[[#This Row],[cena P1 CZ]],"")</f>
        <v>167.14484999999999</v>
      </c>
      <c r="E281" s="2">
        <f>IF([1]!Table910[[#This Row],[Code]]&lt;&gt;"",[1]!KalkulaceTable[[#This Row],[cena P1 SK]],"")</f>
        <v>6.8849999999999998</v>
      </c>
    </row>
    <row r="282" spans="2:5" x14ac:dyDescent="0.3">
      <c r="B282" t="str">
        <f>IFERROR(IF([1]!KalkulaceTable[[#This Row],[Kód]]&lt;&gt;0,[1]!KalkulaceTable[[#This Row],[Kód]],""),"")</f>
        <v>SAC25025</v>
      </c>
      <c r="C282" t="str">
        <f ca="1">IF([1]!Table910[[#This Row],[Code]]&lt;&gt;"",[1]!KalkulaceTable[[#This Row],[Název]],"")</f>
        <v>Aroma do sauny Harvia - Terva, 400 ml</v>
      </c>
      <c r="D282" s="1">
        <f ca="1">IF([1]!Table910[[#This Row],[Code]]&lt;&gt;"",[1]!KalkulaceTable[[#This Row],[cena P1 CZ]],"")</f>
        <v>167.14484999999999</v>
      </c>
      <c r="E282" s="2">
        <f>IF([1]!Table910[[#This Row],[Code]]&lt;&gt;"",[1]!KalkulaceTable[[#This Row],[cena P1 SK]],"")</f>
        <v>6.8849999999999998</v>
      </c>
    </row>
    <row r="283" spans="2:5" x14ac:dyDescent="0.3">
      <c r="B283" t="str">
        <f>IFERROR(IF([1]!KalkulaceTable[[#This Row],[Kód]]&lt;&gt;0,[1]!KalkulaceTable[[#This Row],[Kód]],""),"")</f>
        <v>SAC25022</v>
      </c>
      <c r="C283" t="str">
        <f ca="1">IF([1]!Table910[[#This Row],[Code]]&lt;&gt;"",[1]!KalkulaceTable[[#This Row],[Název]],"")</f>
        <v>Aroma do sauny Harvia - Bříza, 400 ml</v>
      </c>
      <c r="D283" s="1">
        <f ca="1">IF([1]!Table910[[#This Row],[Code]]&lt;&gt;"",[1]!KalkulaceTable[[#This Row],[cena P1 CZ]],"")</f>
        <v>167.14484999999999</v>
      </c>
      <c r="E283" s="2">
        <f>IF([1]!Table910[[#This Row],[Code]]&lt;&gt;"",[1]!KalkulaceTable[[#This Row],[cena P1 SK]],"")</f>
        <v>6.8849999999999998</v>
      </c>
    </row>
    <row r="284" spans="2:5" x14ac:dyDescent="0.3">
      <c r="B284" t="str">
        <f>IFERROR(IF([1]!KalkulaceTable[[#This Row],[Kód]]&lt;&gt;0,[1]!KalkulaceTable[[#This Row],[Kód]],""),"")</f>
        <v>SAC25021</v>
      </c>
      <c r="C284" t="str">
        <f ca="1">IF([1]!Table910[[#This Row],[Code]]&lt;&gt;"",[1]!KalkulaceTable[[#This Row],[Název]],"")</f>
        <v>Aroma do sauny Harvia - Eukalyptus, 400 ml</v>
      </c>
      <c r="D284" s="1">
        <f ca="1">IF([1]!Table910[[#This Row],[Code]]&lt;&gt;"",[1]!KalkulaceTable[[#This Row],[cena P1 CZ]],"")</f>
        <v>167.14484999999999</v>
      </c>
      <c r="E284" s="2">
        <f>IF([1]!Table910[[#This Row],[Code]]&lt;&gt;"",[1]!KalkulaceTable[[#This Row],[cena P1 SK]],"")</f>
        <v>6.8849999999999998</v>
      </c>
    </row>
    <row r="285" spans="2:5" x14ac:dyDescent="0.3">
      <c r="B285" t="str">
        <f>IFERROR(IF([1]!KalkulaceTable[[#This Row],[Kód]]&lt;&gt;0,[1]!KalkulaceTable[[#This Row],[Kód]],""),"")</f>
        <v>K2-9-N</v>
      </c>
      <c r="C285" t="str">
        <f ca="1">IF([1]!Table910[[#This Row],[Code]]&lt;&gt;"",[1]!KalkulaceTable[[#This Row],[Název]],"")</f>
        <v>Regulace, řídící jednotka Harvia K2 Next</v>
      </c>
      <c r="D285" s="1">
        <f ca="1">IF([1]!Table910[[#This Row],[Code]]&lt;&gt;"",[1]!KalkulaceTable[[#This Row],[cena P1 CZ]],"")</f>
        <v>3817.5058333333332</v>
      </c>
      <c r="E285" s="2">
        <f>IF([1]!Table910[[#This Row],[Code]]&lt;&gt;"",[1]!KalkulaceTable[[#This Row],[cena P1 SK]],"")</f>
        <v>157.25</v>
      </c>
    </row>
    <row r="286" spans="2:5" x14ac:dyDescent="0.3">
      <c r="B286" t="str">
        <f>IFERROR(IF([1]!KalkulaceTable[[#This Row],[Kód]]&lt;&gt;0,[1]!KalkulaceTable[[#This Row],[Kód]],""),"")</f>
        <v>CP-RM-N-4S</v>
      </c>
      <c r="C286" t="str">
        <f ca="1">IF([1]!Table910[[#This Row],[Code]]&lt;&gt;"",[1]!KalkulaceTable[[#This Row],[Název]],"")</f>
        <v>Bezpečnostní ohrádka ke kamnům Harvia Concept R Mini - vlašský ořech (4 strany)</v>
      </c>
      <c r="D286" s="1">
        <f ca="1">IF([1]!Table910[[#This Row],[Code]]&lt;&gt;"",[1]!KalkulaceTable[[#This Row],[cena P1 CZ]],"")</f>
        <v>1176.2045000000001</v>
      </c>
      <c r="E286" s="2">
        <f>IF([1]!Table910[[#This Row],[Code]]&lt;&gt;"",[1]!KalkulaceTable[[#This Row],[cena P1 SK]],"")</f>
        <v>48.449999999999996</v>
      </c>
    </row>
    <row r="287" spans="2:5" x14ac:dyDescent="0.3">
      <c r="B287" t="str">
        <f>IFERROR(IF([1]!KalkulaceTable[[#This Row],[Kód]]&lt;&gt;0,[1]!KalkulaceTable[[#This Row],[Kód]],""),"")</f>
        <v>DL91905AAM</v>
      </c>
      <c r="C287" t="str">
        <f ca="1">IF([1]!Table910[[#This Row],[Code]]&lt;&gt;"",[1]!KalkulaceTable[[#This Row],[Název]],"")</f>
        <v>Skleněná stěna Harvia Glass Wall DUO 9*19 (sklo, černý hliník. rám, alu set)</v>
      </c>
      <c r="D287" s="1">
        <f ca="1">IF([1]!Table910[[#This Row],[Code]]&lt;&gt;"",[1]!KalkulaceTable[[#This Row],[cena P1 CZ]],"")</f>
        <v>13392.223166666667</v>
      </c>
      <c r="E287" s="2">
        <f>IF([1]!Table910[[#This Row],[Code]]&lt;&gt;"",[1]!KalkulaceTable[[#This Row],[cena P1 SK]],"")</f>
        <v>551.65</v>
      </c>
    </row>
    <row r="288" spans="2:5" x14ac:dyDescent="0.3">
      <c r="B288" t="str">
        <f>IFERROR(IF([1]!KalkulaceTable[[#This Row],[Kód]]&lt;&gt;0,[1]!KalkulaceTable[[#This Row],[Kód]],""),"")</f>
        <v>HKSE900400</v>
      </c>
      <c r="C288" t="str">
        <f ca="1">IF([1]!Table910[[#This Row],[Code]]&lt;&gt;"",[1]!KalkulaceTable[[#This Row],[Název]],"")</f>
        <v>Saunová kamna HARVIA Topclass Combi KV90SE</v>
      </c>
      <c r="D288" s="1">
        <f ca="1">IF([1]!Table910[[#This Row],[Code]]&lt;&gt;"",[1]!KalkulaceTable[[#This Row],[cena P1 CZ]],"")</f>
        <v>14877.955166666665</v>
      </c>
      <c r="E288" s="2">
        <f>IF([1]!Table910[[#This Row],[Code]]&lt;&gt;"",[1]!KalkulaceTable[[#This Row],[cena P1 SK]],"")</f>
        <v>612.85</v>
      </c>
    </row>
    <row r="289" spans="2:5" x14ac:dyDescent="0.3">
      <c r="B289" t="str">
        <f>IFERROR(IF([1]!KalkulaceTable[[#This Row],[Kód]]&lt;&gt;0,[1]!KalkulaceTable[[#This Row],[Kód]],""),"")</f>
        <v>WC4-P-LI</v>
      </c>
      <c r="C289" t="str">
        <f ca="1">IF([1]!Table910[[#This Row],[Code]]&lt;&gt;"",[1]!KalkulaceTable[[#This Row],[Název]],"")</f>
        <v>Konektor pro řídící jednotku Harvia Pro D INFRA</v>
      </c>
      <c r="D289" s="1">
        <f ca="1">IF([1]!Table910[[#This Row],[Code]]&lt;&gt;"",[1]!KalkulaceTable[[#This Row],[cena P1 CZ]],"")</f>
        <v>115.55693333333332</v>
      </c>
      <c r="E289" s="2">
        <f>IF([1]!Table910[[#This Row],[Code]]&lt;&gt;"",[1]!KalkulaceTable[[#This Row],[cena P1 SK]],"")</f>
        <v>4.76</v>
      </c>
    </row>
    <row r="290" spans="2:5" x14ac:dyDescent="0.3">
      <c r="B290" t="str">
        <f>IFERROR(IF([1]!KalkulaceTable[[#This Row],[Kód]]&lt;&gt;0,[1]!KalkulaceTable[[#This Row],[Kód]],""),"")</f>
        <v>CP-R-SWL</v>
      </c>
      <c r="C290" t="str">
        <f ca="1">IF([1]!Table910[[#This Row],[Code]]&lt;&gt;"",[1]!KalkulaceTable[[#This Row],[Název]],"")</f>
        <v>Bezpečnostní spínač Harvia pro kamna Concept R</v>
      </c>
      <c r="D290" s="1">
        <f ca="1">IF([1]!Table910[[#This Row],[Code]]&lt;&gt;"",[1]!KalkulaceTable[[#This Row],[cena P1 CZ]],"")</f>
        <v>3611.1541666666667</v>
      </c>
      <c r="E290" s="2">
        <f>IF([1]!Table910[[#This Row],[Code]]&lt;&gt;"",[1]!KalkulaceTable[[#This Row],[cena P1 SK]],"")</f>
        <v>148.75</v>
      </c>
    </row>
    <row r="291" spans="2:5" x14ac:dyDescent="0.3">
      <c r="B291" t="str">
        <f>IFERROR(IF([1]!KalkulaceTable[[#This Row],[Kód]]&lt;&gt;0,[1]!KalkulaceTable[[#This Row],[Kód]],""),"")</f>
        <v>WHP1500BS</v>
      </c>
      <c r="C291" t="str">
        <f ca="1">IF([1]!Table910[[#This Row],[Code]]&lt;&gt;"",[1]!KalkulaceTable[[#This Row],[Název]],"")</f>
        <v>Komínový set Harvia pro sudové sauny 1500 Steel</v>
      </c>
      <c r="D291" s="1">
        <f ca="1">IF([1]!Table910[[#This Row],[Code]]&lt;&gt;"",[1]!KalkulaceTable[[#This Row],[cena P1 CZ]],"")</f>
        <v>9409.6360000000004</v>
      </c>
      <c r="E291" s="2">
        <f>IF([1]!Table910[[#This Row],[Code]]&lt;&gt;"",[1]!KalkulaceTable[[#This Row],[cena P1 SK]],"")</f>
        <v>387.59999999999997</v>
      </c>
    </row>
    <row r="292" spans="2:5" x14ac:dyDescent="0.3">
      <c r="B292" t="str">
        <f>IFERROR(IF([1]!KalkulaceTable[[#This Row],[Kód]]&lt;&gt;0,[1]!KalkulaceTable[[#This Row],[Kód]],""),"")</f>
        <v>HKSE600400</v>
      </c>
      <c r="C292" t="str">
        <f ca="1">IF([1]!Table910[[#This Row],[Code]]&lt;&gt;"",[1]!KalkulaceTable[[#This Row],[Název]],"")</f>
        <v>Saunová kamna HARVIA Topclass Combi KV60SE</v>
      </c>
      <c r="D292" s="1">
        <f ca="1">IF([1]!Table910[[#This Row],[Code]]&lt;&gt;"",[1]!KalkulaceTable[[#This Row],[cena P1 CZ]],"")</f>
        <v>14031.913333333334</v>
      </c>
      <c r="E292" s="2">
        <f>IF([1]!Table910[[#This Row],[Code]]&lt;&gt;"",[1]!KalkulaceTable[[#This Row],[cena P1 SK]],"")</f>
        <v>578</v>
      </c>
    </row>
    <row r="293" spans="2:5" x14ac:dyDescent="0.3">
      <c r="B293" t="str">
        <f>IFERROR(IF([1]!KalkulaceTable[[#This Row],[Kód]]&lt;&gt;0,[1]!KalkulaceTable[[#This Row],[Kód]],""),"")</f>
        <v>K3-9-N</v>
      </c>
      <c r="C293" t="str">
        <f ca="1">IF([1]!Table910[[#This Row],[Code]]&lt;&gt;"",[1]!KalkulaceTable[[#This Row],[Název]],"")</f>
        <v>Regulace, řídící jednotka Harvia K3 Next</v>
      </c>
      <c r="D293" s="1">
        <f ca="1">IF([1]!Table910[[#This Row],[Code]]&lt;&gt;"",[1]!KalkulaceTable[[#This Row],[cena P1 CZ]],"")</f>
        <v>4457.1959999999999</v>
      </c>
      <c r="E293" s="2">
        <f>IF([1]!Table910[[#This Row],[Code]]&lt;&gt;"",[1]!KalkulaceTable[[#This Row],[cena P1 SK]],"")</f>
        <v>183.6</v>
      </c>
    </row>
    <row r="294" spans="2:5" x14ac:dyDescent="0.3">
      <c r="B294" t="str">
        <f>IFERROR(IF([1]!KalkulaceTable[[#This Row],[Kód]]&lt;&gt;0,[1]!KalkulaceTable[[#This Row],[Kód]],""),"")</f>
        <v>WP250TH</v>
      </c>
      <c r="C294" t="str">
        <f ca="1">IF([1]!Table910[[#This Row],[Code]]&lt;&gt;"",[1]!KalkulaceTable[[#This Row],[Název]],"")</f>
        <v>Ohřívač vody HARVIA Thermio, 25 l</v>
      </c>
      <c r="D294" s="1">
        <f ca="1">IF([1]!Table910[[#This Row],[Code]]&lt;&gt;"",[1]!KalkulaceTable[[#This Row],[cena P1 CZ]],"")</f>
        <v>7015.9566666666669</v>
      </c>
      <c r="E294" s="2">
        <f>IF([1]!Table910[[#This Row],[Code]]&lt;&gt;"",[1]!KalkulaceTable[[#This Row],[cena P1 SK]],"")</f>
        <v>289</v>
      </c>
    </row>
    <row r="295" spans="2:5" x14ac:dyDescent="0.3">
      <c r="B295" t="str">
        <f>IFERROR(IF([1]!KalkulaceTable[[#This Row],[Kód]]&lt;&gt;0,[1]!KalkulaceTable[[#This Row],[Kód]],""),"")</f>
        <v>K1-9-N</v>
      </c>
      <c r="C295" t="str">
        <f ca="1">IF([1]!Table910[[#This Row],[Code]]&lt;&gt;"",[1]!KalkulaceTable[[#This Row],[Název]],"")</f>
        <v>Regulace, řídící jednotka Harvia K1 Next</v>
      </c>
      <c r="D295" s="1">
        <f ca="1">IF([1]!Table910[[#This Row],[Code]]&lt;&gt;"",[1]!KalkulaceTable[[#This Row],[cena P1 CZ]],"")</f>
        <v>3198.4508333333333</v>
      </c>
      <c r="E295" s="2">
        <f>IF([1]!Table910[[#This Row],[Code]]&lt;&gt;"",[1]!KalkulaceTable[[#This Row],[cena P1 SK]],"")</f>
        <v>131.75</v>
      </c>
    </row>
    <row r="296" spans="2:5" x14ac:dyDescent="0.3">
      <c r="B296" t="str">
        <f>IFERROR(IF([1]!KalkulaceTable[[#This Row],[Kód]]&lt;&gt;0,[1]!KalkulaceTable[[#This Row],[Kód]],""),"")</f>
        <v>WC4-P-SET</v>
      </c>
      <c r="C296" t="str">
        <f ca="1">IF([1]!Table910[[#This Row],[Code]]&lt;&gt;"",[1]!KalkulaceTable[[#This Row],[Název]],"")</f>
        <v>Propojovací sada k regulaci Harvia wave.com4 INFRA</v>
      </c>
      <c r="D296" s="1">
        <f ca="1">IF([1]!Table910[[#This Row],[Code]]&lt;&gt;"",[1]!KalkulaceTable[[#This Row],[cena P1 CZ]],"")</f>
        <v>914.13788333333332</v>
      </c>
      <c r="E296" s="2">
        <f>IF([1]!Table910[[#This Row],[Code]]&lt;&gt;"",[1]!KalkulaceTable[[#This Row],[cena P1 SK]],"")</f>
        <v>37.654999999999994</v>
      </c>
    </row>
    <row r="297" spans="2:5" x14ac:dyDescent="0.3">
      <c r="B297" t="str">
        <f>IFERROR(IF([1]!KalkulaceTable[[#This Row],[Kód]]&lt;&gt;0,[1]!KalkulaceTable[[#This Row],[Kód]],""),"")</f>
        <v>SAC00516</v>
      </c>
      <c r="C297" t="str">
        <f ca="1">IF([1]!Table910[[#This Row],[Code]]&lt;&gt;"",[1]!KalkulaceTable[[#This Row],[Název]],"")</f>
        <v>Zádová opěrka Harvia, borovice</v>
      </c>
      <c r="D297" s="1">
        <f ca="1">IF([1]!Table910[[#This Row],[Code]]&lt;&gt;"",[1]!KalkulaceTable[[#This Row],[cena P1 CZ]],"")</f>
        <v>616.99148333333335</v>
      </c>
      <c r="E297" s="2">
        <f>IF([1]!Table910[[#This Row],[Code]]&lt;&gt;"",[1]!KalkulaceTable[[#This Row],[cena P1 SK]],"")</f>
        <v>25.414999999999999</v>
      </c>
    </row>
    <row r="298" spans="2:5" x14ac:dyDescent="0.3">
      <c r="B298" t="str">
        <f>IFERROR(IF([1]!KalkulaceTable[[#This Row],[Kód]]&lt;&gt;0,[1]!KalkulaceTable[[#This Row],[Kód]],""),"")</f>
        <v>HCBE600400S</v>
      </c>
      <c r="C298" t="str">
        <f ca="1">IF([1]!Table910[[#This Row],[Code]]&lt;&gt;"",[1]!KalkulaceTable[[#This Row],[Název]],"")</f>
        <v>Saunová kamna HARVIA Vega BC60E</v>
      </c>
      <c r="D298" s="1">
        <f ca="1">IF([1]!Table910[[#This Row],[Code]]&lt;&gt;"",[1]!KalkulaceTable[[#This Row],[cena P1 CZ]],"")</f>
        <v>4849.2641666666659</v>
      </c>
      <c r="E298" s="2">
        <f>IF([1]!Table910[[#This Row],[Code]]&lt;&gt;"",[1]!KalkulaceTable[[#This Row],[cena P1 SK]],"")</f>
        <v>199.75</v>
      </c>
    </row>
    <row r="299" spans="2:5" x14ac:dyDescent="0.3">
      <c r="B299" t="str">
        <f>IFERROR(IF([1]!KalkulaceTable[[#This Row],[Kód]]&lt;&gt;0,[1]!KalkulaceTable[[#This Row],[Kód]],""),"")</f>
        <v>HH090400</v>
      </c>
      <c r="C299" t="str">
        <f ca="1">IF([1]!Table910[[#This Row],[Code]]&lt;&gt;"",[1]!KalkulaceTable[[#This Row],[Název]],"")</f>
        <v>Skrytá kamna Harvia HH9</v>
      </c>
      <c r="D299" s="1">
        <f ca="1">IF([1]!Table910[[#This Row],[Code]]&lt;&gt;"",[1]!KalkulaceTable[[#This Row],[cena P1 CZ]],"")</f>
        <v>20119.287499999999</v>
      </c>
      <c r="E299" s="2">
        <f>IF([1]!Table910[[#This Row],[Code]]&lt;&gt;"",[1]!KalkulaceTable[[#This Row],[cena P1 SK]],"")</f>
        <v>828.75</v>
      </c>
    </row>
    <row r="300" spans="2:5" x14ac:dyDescent="0.3">
      <c r="B300" t="str">
        <f>IFERROR(IF([1]!KalkulaceTable[[#This Row],[Kód]]&lt;&gt;0,[1]!KalkulaceTable[[#This Row],[Kód]],""),"")</f>
        <v>S1616CV</v>
      </c>
      <c r="C300" t="str">
        <f ca="1">IF([1]!Table910[[#This Row],[Code]]&lt;&gt;"",[1]!KalkulaceTable[[#This Row],[Název]],"")</f>
        <v>Sauna HARVIA Vario View Corner</v>
      </c>
      <c r="D300" s="1">
        <f ca="1">IF([1]!Table910[[#This Row],[Code]]&lt;&gt;"",[1]!KalkulaceTable[[#This Row],[cena P1 CZ]],"")</f>
        <v>76556.468333333338</v>
      </c>
      <c r="E300" s="2">
        <f>IF([1]!Table910[[#This Row],[Code]]&lt;&gt;"",[1]!KalkulaceTable[[#This Row],[cena P1 SK]],"")</f>
        <v>3153.5</v>
      </c>
    </row>
    <row r="301" spans="2:5" x14ac:dyDescent="0.3">
      <c r="B301" t="str">
        <f>IFERROR(IF([1]!KalkulaceTable[[#This Row],[Kód]]&lt;&gt;0,[1]!KalkulaceTable[[#This Row],[Kód]],""),"")</f>
        <v>IR-ONNI-130-104</v>
      </c>
      <c r="C301" t="str">
        <f ca="1">IF([1]!Table910[[#This Row],[Code]]&lt;&gt;"",[1]!KalkulaceTable[[#This Row],[Název]],"")</f>
        <v>Infrasauna Harvia Onni small</v>
      </c>
      <c r="D301" s="1">
        <f ca="1">IF([1]!Table910[[#This Row],[Code]]&lt;&gt;"",[1]!KalkulaceTable[[#This Row],[cena P1 CZ]],"")</f>
        <v>58294.345833333326</v>
      </c>
      <c r="E301" s="2">
        <f>IF([1]!Table910[[#This Row],[Code]]&lt;&gt;"",[1]!KalkulaceTable[[#This Row],[cena P1 SK]],"")</f>
        <v>2401.25</v>
      </c>
    </row>
    <row r="302" spans="2:5" x14ac:dyDescent="0.3">
      <c r="B302" t="str">
        <f>IFERROR(IF([1]!KalkulaceTable[[#This Row],[Kód]]&lt;&gt;0,[1]!KalkulaceTable[[#This Row],[Kód]],""),"")</f>
        <v>LC-CV-VP</v>
      </c>
      <c r="C302" t="str">
        <f ca="1">IF([1]!Table910[[#This Row],[Code]]&lt;&gt;"",[1]!KalkulaceTable[[#This Row],[Název]],"")</f>
        <v>RGBW LED Driver DMX Harvia, 24V, CV k trubicovému osvětlení</v>
      </c>
      <c r="D302" s="1">
        <f ca="1">IF([1]!Table910[[#This Row],[Code]]&lt;&gt;"",[1]!KalkulaceTable[[#This Row],[cena P1 CZ]],"")</f>
        <v>1093.6638333333333</v>
      </c>
      <c r="E302" s="2">
        <f>IF([1]!Table910[[#This Row],[Code]]&lt;&gt;"",[1]!KalkulaceTable[[#This Row],[cena P1 SK]],"")</f>
        <v>45.05</v>
      </c>
    </row>
    <row r="303" spans="2:5" x14ac:dyDescent="0.3">
      <c r="B303" t="str">
        <f>IFERROR(IF([1]!KalkulaceTable[[#This Row],[Kód]]&lt;&gt;0,[1]!KalkulaceTable[[#This Row],[Kód]],""),"")</f>
        <v>SAS90000L</v>
      </c>
      <c r="C303" t="str">
        <f ca="1">IF([1]!Table910[[#This Row],[Code]]&lt;&gt;"",[1]!KalkulaceTable[[#This Row],[Název]],"")</f>
        <v>Bezpečnostní ohrádka Harvia Prestige, lípa</v>
      </c>
      <c r="D303" s="1">
        <f ca="1">IF([1]!Table910[[#This Row],[Code]]&lt;&gt;"",[1]!KalkulaceTable[[#This Row],[cena P1 CZ]],"")</f>
        <v>1595.0983833333335</v>
      </c>
      <c r="E303" s="2">
        <f>IF([1]!Table910[[#This Row],[Code]]&lt;&gt;"",[1]!KalkulaceTable[[#This Row],[cena P1 SK]],"")</f>
        <v>65.704999999999998</v>
      </c>
    </row>
    <row r="304" spans="2:5" x14ac:dyDescent="0.3">
      <c r="B304" t="str">
        <f>IFERROR(IF([1]!KalkulaceTable[[#This Row],[Kód]]&lt;&gt;0,[1]!KalkulaceTable[[#This Row],[Kód]],""),"")</f>
        <v>P-ISX-FF</v>
      </c>
      <c r="C304" t="str">
        <f ca="1">IF([1]!Table910[[#This Row],[Code]]&lt;&gt;"",[1]!KalkulaceTable[[#This Row],[Název]],"")</f>
        <v>Fóliové čidlo pro Infra řídící jednotky Harvia, včetně 5m kabelu</v>
      </c>
      <c r="D304" s="1">
        <f ca="1">IF([1]!Table910[[#This Row],[Code]]&lt;&gt;"",[1]!KalkulaceTable[[#This Row],[cena P1 CZ]],"")</f>
        <v>458.10070000000002</v>
      </c>
      <c r="E304" s="2">
        <f>IF([1]!Table910[[#This Row],[Code]]&lt;&gt;"",[1]!KalkulaceTable[[#This Row],[cena P1 SK]],"")</f>
        <v>18.869999999999997</v>
      </c>
    </row>
    <row r="305" spans="2:5" x14ac:dyDescent="0.3">
      <c r="B305" t="str">
        <f>IFERROR(IF([1]!KalkulaceTable[[#This Row],[Kód]]&lt;&gt;0,[1]!KalkulaceTable[[#This Row],[Kód]],""),"")</f>
        <v>HPC1M</v>
      </c>
      <c r="C305" t="str">
        <f ca="1">IF([1]!Table910[[#This Row],[Code]]&lt;&gt;"",[1]!KalkulaceTable[[#This Row],[Název]],"")</f>
        <v>Nerezový lem Harvia pro saunová kamna Cilindro 7 kW/9 kW - černý</v>
      </c>
      <c r="D305" s="1">
        <f ca="1">IF([1]!Table910[[#This Row],[Code]]&lt;&gt;"",[1]!KalkulaceTable[[#This Row],[cena P1 CZ]],"")</f>
        <v>2146.0573333333336</v>
      </c>
      <c r="E305" s="2">
        <f>IF([1]!Table910[[#This Row],[Code]]&lt;&gt;"",[1]!KalkulaceTable[[#This Row],[cena P1 SK]],"")</f>
        <v>88.399999999999991</v>
      </c>
    </row>
    <row r="306" spans="2:5" x14ac:dyDescent="0.3">
      <c r="B306" t="str">
        <f>IFERROR(IF([1]!KalkulaceTable[[#This Row],[Kód]]&lt;&gt;0,[1]!KalkulaceTable[[#This Row],[Kód]],""),"")</f>
        <v>HSW450400S</v>
      </c>
      <c r="C306" t="str">
        <f ca="1">IF([1]!Table910[[#This Row],[Code]]&lt;&gt;"",[1]!KalkulaceTable[[#This Row],[Název]],"")</f>
        <v>Saunová kamna HARVIA The Wall Combi 4,5kW</v>
      </c>
      <c r="D306" s="1">
        <f ca="1">IF([1]!Table910[[#This Row],[Code]]&lt;&gt;"",[1]!KalkulaceTable[[#This Row],[cena P1 CZ]],"")</f>
        <v>12216.018666666667</v>
      </c>
      <c r="E306" s="2">
        <f>IF([1]!Table910[[#This Row],[Code]]&lt;&gt;"",[1]!KalkulaceTable[[#This Row],[cena P1 SK]],"")</f>
        <v>503.2</v>
      </c>
    </row>
    <row r="307" spans="2:5" x14ac:dyDescent="0.3">
      <c r="B307" t="str">
        <f>IFERROR(IF([1]!KalkulaceTable[[#This Row],[Kód]]&lt;&gt;0,[1]!KalkulaceTable[[#This Row],[Kód]],""),"")</f>
        <v>SAC80400</v>
      </c>
      <c r="C307" t="str">
        <f ca="1">IF([1]!Table910[[#This Row],[Code]]&lt;&gt;"",[1]!KalkulaceTable[[#This Row],[Název]],"")</f>
        <v>Harvia ručník #healingwithheat 90 x 170 cm, černý</v>
      </c>
      <c r="D307" s="1">
        <f ca="1">IF([1]!Table910[[#This Row],[Code]]&lt;&gt;"",[1]!KalkulaceTable[[#This Row],[cena P1 CZ]],"")</f>
        <v>683.02401666666663</v>
      </c>
      <c r="E307" s="2">
        <f>IF([1]!Table910[[#This Row],[Code]]&lt;&gt;"",[1]!KalkulaceTable[[#This Row],[cena P1 SK]],"")</f>
        <v>28.135000000000002</v>
      </c>
    </row>
    <row r="308" spans="2:5" x14ac:dyDescent="0.3">
      <c r="B308" t="str">
        <f>IFERROR(IF([1]!KalkulaceTable[[#This Row],[Kód]]&lt;&gt;0,[1]!KalkulaceTable[[#This Row],[Kód]],""),"")</f>
        <v>WC4-P-RA</v>
      </c>
      <c r="C308" t="str">
        <f ca="1">IF([1]!Table910[[#This Row],[Code]]&lt;&gt;"",[1]!KalkulaceTable[[#This Row],[Název]],"")</f>
        <v>Konektor pro infrazářiče Harvia Nextrema Vitae</v>
      </c>
      <c r="D308" s="1">
        <f ca="1">IF([1]!Table910[[#This Row],[Code]]&lt;&gt;"",[1]!KalkulaceTable[[#This Row],[cena P1 CZ]],"")</f>
        <v>115.55693333333332</v>
      </c>
      <c r="E308" s="2">
        <f>IF([1]!Table910[[#This Row],[Code]]&lt;&gt;"",[1]!KalkulaceTable[[#This Row],[cena P1 SK]],"")</f>
        <v>4.76</v>
      </c>
    </row>
    <row r="309" spans="2:5" x14ac:dyDescent="0.3">
      <c r="B309" t="str">
        <f>IFERROR(IF([1]!KalkulaceTable[[#This Row],[Kód]]&lt;&gt;0,[1]!KalkulaceTable[[#This Row],[Kód]],""),"")</f>
        <v>SAC25041</v>
      </c>
      <c r="C309" t="str">
        <f ca="1">IF([1]!Table910[[#This Row],[Code]]&lt;&gt;"",[1]!KalkulaceTable[[#This Row],[Název]],"")</f>
        <v>Čistič saunových kamen Harvia, 500 ml</v>
      </c>
      <c r="D309" s="1">
        <f ca="1">IF([1]!Table910[[#This Row],[Code]]&lt;&gt;"",[1]!KalkulaceTable[[#This Row],[cena P1 CZ]],"")</f>
        <v>317.78156666666666</v>
      </c>
      <c r="E309" s="2">
        <f>IF([1]!Table910[[#This Row],[Code]]&lt;&gt;"",[1]!KalkulaceTable[[#This Row],[cena P1 SK]],"")</f>
        <v>13.09</v>
      </c>
    </row>
    <row r="310" spans="2:5" x14ac:dyDescent="0.3">
      <c r="B310" t="str">
        <f>IFERROR(IF([1]!KalkulaceTable[[#This Row],[Kód]]&lt;&gt;0,[1]!KalkulaceTable[[#This Row],[Kód]],""),"")</f>
        <v>SAC25060</v>
      </c>
      <c r="C310" t="str">
        <f ca="1">IF([1]!Table910[[#This Row],[Code]]&lt;&gt;"",[1]!KalkulaceTable[[#This Row],[Název]],"")</f>
        <v>Parafínový impregnační olej Harvia, 500 ml</v>
      </c>
      <c r="D310" s="1">
        <f ca="1">IF([1]!Table910[[#This Row],[Code]]&lt;&gt;"",[1]!KalkulaceTable[[#This Row],[cena P1 CZ]],"")</f>
        <v>317.78156666666666</v>
      </c>
      <c r="E310" s="2">
        <f>IF([1]!Table910[[#This Row],[Code]]&lt;&gt;"",[1]!KalkulaceTable[[#This Row],[cena P1 SK]],"")</f>
        <v>13.09</v>
      </c>
    </row>
    <row r="311" spans="2:5" x14ac:dyDescent="0.3">
      <c r="B311" t="str">
        <f>IFERROR(IF([1]!KalkulaceTable[[#This Row],[Kód]]&lt;&gt;0,[1]!KalkulaceTable[[#This Row],[Kód]],""),"")</f>
        <v>HPO3L</v>
      </c>
      <c r="C311" t="str">
        <f ca="1">IF([1]!Table910[[#This Row],[Code]]&lt;&gt;"",[1]!KalkulaceTable[[#This Row],[Název]],"")</f>
        <v>Bezpečnostní ohrádka Harvia s LED osvětlením pro kamna Legend Home - černá</v>
      </c>
      <c r="D311" s="1">
        <f ca="1">IF([1]!Table910[[#This Row],[Code]]&lt;&gt;"",[1]!KalkulaceTable[[#This Row],[cena P1 CZ]],"")</f>
        <v>8501.6886666666669</v>
      </c>
      <c r="E311" s="2">
        <f>IF([1]!Table910[[#This Row],[Code]]&lt;&gt;"",[1]!KalkulaceTable[[#This Row],[cena P1 SK]],"")</f>
        <v>350.2</v>
      </c>
    </row>
    <row r="312" spans="2:5" x14ac:dyDescent="0.3">
      <c r="B312" t="str">
        <f>IFERROR(IF([1]!KalkulaceTable[[#This Row],[Kód]]&lt;&gt;0,[1]!KalkulaceTable[[#This Row],[Kód]],""),"")</f>
        <v>LR-1Z</v>
      </c>
      <c r="C312" t="str">
        <f ca="1">IF([1]!Table910[[#This Row],[Code]]&lt;&gt;"",[1]!KalkulaceTable[[#This Row],[Název]],"")</f>
        <v>Bezdrátové RGBW LED dálkové ovládání k osvětlení Harvia</v>
      </c>
      <c r="D312" s="1">
        <f ca="1">IF([1]!Table910[[#This Row],[Code]]&lt;&gt;"",[1]!KalkulaceTable[[#This Row],[cena P1 CZ]],"")</f>
        <v>742.86599999999999</v>
      </c>
      <c r="E312" s="2">
        <f>IF([1]!Table910[[#This Row],[Code]]&lt;&gt;"",[1]!KalkulaceTable[[#This Row],[cena P1 SK]],"")</f>
        <v>30.599999999999998</v>
      </c>
    </row>
    <row r="313" spans="2:5" x14ac:dyDescent="0.3">
      <c r="B313" t="str">
        <f>IFERROR(IF([1]!KalkulaceTable[[#This Row],[Kód]]&lt;&gt;0,[1]!KalkulaceTable[[#This Row],[Kód]],""),"")</f>
        <v>WP500</v>
      </c>
      <c r="C313" t="str">
        <f ca="1">IF([1]!Table910[[#This Row],[Code]]&lt;&gt;"",[1]!KalkulaceTable[[#This Row],[Název]],"")</f>
        <v>Kotel Harvia 50 l</v>
      </c>
      <c r="D313" s="1">
        <f ca="1">IF([1]!Table910[[#This Row],[Code]]&lt;&gt;"",[1]!KalkulaceTable[[#This Row],[cena P1 CZ]],"")</f>
        <v>14341.440833333332</v>
      </c>
      <c r="E313" s="2">
        <f>IF([1]!Table910[[#This Row],[Code]]&lt;&gt;"",[1]!KalkulaceTable[[#This Row],[cena P1 SK]],"")</f>
        <v>590.75</v>
      </c>
    </row>
    <row r="314" spans="2:5" x14ac:dyDescent="0.3">
      <c r="B314" t="str">
        <f>IFERROR(IF([1]!KalkulaceTable[[#This Row],[Kód]]&lt;&gt;0,[1]!KalkulaceTable[[#This Row],[Kód]],""),"")</f>
        <v>HSW700400S</v>
      </c>
      <c r="C314" t="str">
        <f ca="1">IF([1]!Table910[[#This Row],[Code]]&lt;&gt;"",[1]!KalkulaceTable[[#This Row],[Název]],"")</f>
        <v>Saunová kamna HARVIA The Wall Combi 7 kW</v>
      </c>
      <c r="D314" s="1">
        <f ca="1">IF([1]!Table910[[#This Row],[Code]]&lt;&gt;"",[1]!KalkulaceTable[[#This Row],[cena P1 CZ]],"")</f>
        <v>12752.532999999999</v>
      </c>
      <c r="E314" s="2">
        <f>IF([1]!Table910[[#This Row],[Code]]&lt;&gt;"",[1]!KalkulaceTable[[#This Row],[cena P1 SK]],"")</f>
        <v>525.29999999999995</v>
      </c>
    </row>
    <row r="315" spans="2:5" x14ac:dyDescent="0.3">
      <c r="B315" t="str">
        <f>IFERROR(IF([1]!KalkulaceTable[[#This Row],[Kód]]&lt;&gt;0,[1]!KalkulaceTable[[#This Row],[Kód]],""),"")</f>
        <v>S1212SV</v>
      </c>
      <c r="C315" t="str">
        <f ca="1">IF([1]!Table910[[#This Row],[Code]]&lt;&gt;"",[1]!KalkulaceTable[[#This Row],[Název]],"")</f>
        <v>Sauna HARVIA Vario View Mini</v>
      </c>
      <c r="D315" s="1">
        <f ca="1">IF([1]!Table910[[#This Row],[Code]]&lt;&gt;"",[1]!KalkulaceTable[[#This Row],[cena P1 CZ]],"")</f>
        <v>60667.390000000007</v>
      </c>
      <c r="E315" s="2">
        <f>IF([1]!Table910[[#This Row],[Code]]&lt;&gt;"",[1]!KalkulaceTable[[#This Row],[cena P1 SK]],"")</f>
        <v>2499</v>
      </c>
    </row>
    <row r="316" spans="2:5" x14ac:dyDescent="0.3">
      <c r="B316" t="str">
        <f>IFERROR(IF([1]!KalkulaceTable[[#This Row],[Kód]]&lt;&gt;0,[1]!KalkulaceTable[[#This Row],[Kód]],""),"")</f>
        <v>WL575</v>
      </c>
      <c r="C316" t="str">
        <f ca="1">IF([1]!Table910[[#This Row],[Code]]&lt;&gt;"",[1]!KalkulaceTable[[#This Row],[Název]],"")</f>
        <v>Ochranný štít pro HARVIA 22/kompletní</v>
      </c>
      <c r="D316" s="1">
        <f ca="1">IF([1]!Table910[[#This Row],[Code]]&lt;&gt;"",[1]!KalkulaceTable[[#This Row],[cena P1 CZ]],"")</f>
        <v>5530.2246666666661</v>
      </c>
      <c r="E316" s="2">
        <f>IF([1]!Table910[[#This Row],[Code]]&lt;&gt;"",[1]!KalkulaceTable[[#This Row],[cena P1 SK]],"")</f>
        <v>227.79999999999998</v>
      </c>
    </row>
    <row r="317" spans="2:5" x14ac:dyDescent="0.3">
      <c r="B317" t="str">
        <f>IFERROR(IF([1]!KalkulaceTable[[#This Row],[Kód]]&lt;&gt;0,[1]!KalkulaceTable[[#This Row],[Kód]],""),"")</f>
        <v>S2020CV</v>
      </c>
      <c r="C317" t="str">
        <f ca="1">IF([1]!Table910[[#This Row],[Code]]&lt;&gt;"",[1]!KalkulaceTable[[#This Row],[Název]],"")</f>
        <v>Sauna HARVIA Vario View Corner Large</v>
      </c>
      <c r="D317" s="1">
        <f ca="1">IF([1]!Table910[[#This Row],[Code]]&lt;&gt;"",[1]!KalkulaceTable[[#This Row],[cena P1 CZ]],"")</f>
        <v>93477.304999999993</v>
      </c>
      <c r="E317" s="2">
        <f>IF([1]!Table910[[#This Row],[Code]]&lt;&gt;"",[1]!KalkulaceTable[[#This Row],[cena P1 SK]],"")</f>
        <v>3850.5</v>
      </c>
    </row>
    <row r="318" spans="2:5" x14ac:dyDescent="0.3">
      <c r="B318" t="str">
        <f>IFERROR(IF([1]!KalkulaceTable[[#This Row],[Kód]]&lt;&gt;0,[1]!KalkulaceTable[[#This Row],[Kód]],""),"")</f>
        <v>SZ115</v>
      </c>
      <c r="C318" t="str">
        <f ca="1">IF([1]!Table910[[#This Row],[Code]]&lt;&gt;"",[1]!KalkulaceTable[[#This Row],[Název]],"")</f>
        <v>Podlahový rošt Harvia PVC šíře 60cm</v>
      </c>
      <c r="D318" s="1">
        <f ca="1">IF([1]!Table910[[#This Row],[Code]]&lt;&gt;"",[1]!KalkulaceTable[[#This Row],[cena P1 CZ]],"")</f>
        <v>1084.0340888888888</v>
      </c>
      <c r="E318" s="2">
        <f>IF([1]!Table910[[#This Row],[Code]]&lt;&gt;"",[1]!KalkulaceTable[[#This Row],[cena P1 SK]],"")</f>
        <v>44.653333333333329</v>
      </c>
    </row>
    <row r="319" spans="2:5" x14ac:dyDescent="0.3">
      <c r="B319" t="str">
        <f>IFERROR(IF([1]!KalkulaceTable[[#This Row],[Kód]]&lt;&gt;0,[1]!KalkulaceTable[[#This Row],[Kód]],""),"")</f>
        <v>WKPR20RSM</v>
      </c>
      <c r="C319" t="str">
        <f ca="1">IF([1]!Table910[[#This Row],[Code]]&lt;&gt;"",[1]!KalkulaceTable[[#This Row],[Název]],"")</f>
        <v>Saunová kamna na dřevo HARVIA 20 RS Pro</v>
      </c>
      <c r="D319" s="1">
        <f ca="1">IF([1]!Table910[[#This Row],[Code]]&lt;&gt;"",[1]!KalkulaceTable[[#This Row],[cena P1 CZ]],"")</f>
        <v>18076.405999999999</v>
      </c>
      <c r="E319" s="2">
        <f>IF([1]!Table910[[#This Row],[Code]]&lt;&gt;"",[1]!KalkulaceTable[[#This Row],[cena P1 SK]],"")</f>
        <v>744.6</v>
      </c>
    </row>
    <row r="320" spans="2:5" x14ac:dyDescent="0.3">
      <c r="B320" t="str">
        <f>IFERROR(IF([1]!KalkulaceTable[[#This Row],[Kód]]&lt;&gt;0,[1]!KalkulaceTable[[#This Row],[Kód]],""),"")</f>
        <v>IR-1P5</v>
      </c>
      <c r="C320" t="str">
        <f ca="1">IF([1]!Table910[[#This Row],[Code]]&lt;&gt;"",[1]!KalkulaceTable[[#This Row],[Název]],"")</f>
        <v>Spojka infračervených zářičů Harvia 5P1 (1-5)</v>
      </c>
      <c r="D320" s="1">
        <f ca="1">IF([1]!Table910[[#This Row],[Code]]&lt;&gt;"",[1]!KalkulaceTable[[#This Row],[cena P1 CZ]],"")</f>
        <v>309.52750000000003</v>
      </c>
      <c r="E320" s="2">
        <f>IF([1]!Table910[[#This Row],[Code]]&lt;&gt;"",[1]!KalkulaceTable[[#This Row],[cena P1 SK]],"")</f>
        <v>12.75</v>
      </c>
    </row>
    <row r="321" spans="2:5" x14ac:dyDescent="0.3">
      <c r="B321" t="str">
        <f>IFERROR(IF([1]!KalkulaceTable[[#This Row],[Kód]]&lt;&gt;0,[1]!KalkulaceTable[[#This Row],[Kód]],""),"")</f>
        <v>SAC90226</v>
      </c>
      <c r="C321" t="str">
        <f ca="1">IF([1]!Table910[[#This Row],[Code]]&lt;&gt;"",[1]!KalkulaceTable[[#This Row],[Název]],"")</f>
        <v>Teploměr s vlhkoměrem Harvia - čtverec, cedr</v>
      </c>
      <c r="D321" s="1">
        <f ca="1">IF([1]!Table910[[#This Row],[Code]]&lt;&gt;"",[1]!KalkulaceTable[[#This Row],[cena P1 CZ]],"")</f>
        <v>542.70488333333333</v>
      </c>
      <c r="E321" s="2">
        <f>IF([1]!Table910[[#This Row],[Code]]&lt;&gt;"",[1]!KalkulaceTable[[#This Row],[cena P1 SK]],"")</f>
        <v>22.355</v>
      </c>
    </row>
    <row r="322" spans="2:5" x14ac:dyDescent="0.3">
      <c r="B322" t="str">
        <f>IFERROR(IF([1]!KalkulaceTable[[#This Row],[Kód]]&lt;&gt;0,[1]!KalkulaceTable[[#This Row],[Kód]],""),"")</f>
        <v>SZ116</v>
      </c>
      <c r="C322" t="str">
        <f ca="1">IF([1]!Table910[[#This Row],[Code]]&lt;&gt;"",[1]!KalkulaceTable[[#This Row],[Název]],"")</f>
        <v>Podlahový rošt Harvia PVC šíře 90cm</v>
      </c>
      <c r="D322" s="1">
        <f ca="1">IF([1]!Table910[[#This Row],[Code]]&lt;&gt;"",[1]!KalkulaceTable[[#This Row],[cena P1 CZ]],"")</f>
        <v>1630.1781666666668</v>
      </c>
      <c r="E322" s="2">
        <f>IF([1]!Table910[[#This Row],[Code]]&lt;&gt;"",[1]!KalkulaceTable[[#This Row],[cena P1 SK]],"")</f>
        <v>67.149999999999991</v>
      </c>
    </row>
    <row r="323" spans="2:5" x14ac:dyDescent="0.3">
      <c r="B323" t="str">
        <f>IFERROR(IF([1]!KalkulaceTable[[#This Row],[Kód]]&lt;&gt;0,[1]!KalkulaceTable[[#This Row],[Kód]],""),"")</f>
        <v>HDE364M</v>
      </c>
      <c r="C323" t="str">
        <f ca="1">IF([1]!Table910[[#This Row],[Code]]&lt;&gt;"",[1]!KalkulaceTable[[#This Row],[Název]],"")</f>
        <v>Saunová kamna HARVIA Delta D36E 3,6 kW, černá</v>
      </c>
      <c r="D323" s="1">
        <f ca="1">IF([1]!Table910[[#This Row],[Code]]&lt;&gt;"",[1]!KalkulaceTable[[#This Row],[cena P1 CZ]],"")</f>
        <v>5034.9806666666673</v>
      </c>
      <c r="E323" s="2">
        <f>IF([1]!Table910[[#This Row],[Code]]&lt;&gt;"",[1]!KalkulaceTable[[#This Row],[cena P1 SK]],"")</f>
        <v>207.4</v>
      </c>
    </row>
    <row r="324" spans="2:5" x14ac:dyDescent="0.3">
      <c r="B324" t="str">
        <f>IFERROR(IF([1]!KalkulaceTable[[#This Row],[Kód]]&lt;&gt;0,[1]!KalkulaceTable[[#This Row],[Kód]],""),"")</f>
        <v>PRO-B3</v>
      </c>
      <c r="C324" t="str">
        <f ca="1">IF([1]!Table910[[#This Row],[Code]]&lt;&gt;"",[1]!KalkulaceTable[[#This Row],[Název]],"")</f>
        <v>Regulace, řídící jednotka Harvia Pro B3 Combi</v>
      </c>
      <c r="D324" s="1">
        <f ca="1">IF([1]!Table910[[#This Row],[Code]]&lt;&gt;"",[1]!KalkulaceTable[[#This Row],[cena P1 CZ]],"")</f>
        <v>9141.3788333333341</v>
      </c>
      <c r="E324" s="2">
        <f>IF([1]!Table910[[#This Row],[Code]]&lt;&gt;"",[1]!KalkulaceTable[[#This Row],[cena P1 SK]],"")</f>
        <v>376.55</v>
      </c>
    </row>
    <row r="325" spans="2:5" x14ac:dyDescent="0.3">
      <c r="B325" t="str">
        <f>IFERROR(IF([1]!KalkulaceTable[[#This Row],[Kód]]&lt;&gt;0,[1]!KalkulaceTable[[#This Row],[Kód]],""),"")</f>
        <v>HSW900400S</v>
      </c>
      <c r="C325" t="str">
        <f ca="1">IF([1]!Table910[[#This Row],[Code]]&lt;&gt;"",[1]!KalkulaceTable[[#This Row],[Název]],"")</f>
        <v>Saunová kamna HARVIA The Wall Combi 9 kW</v>
      </c>
      <c r="D325" s="1">
        <f ca="1">IF([1]!Table910[[#This Row],[Code]]&lt;&gt;"",[1]!KalkulaceTable[[#This Row],[cena P1 CZ]],"")</f>
        <v>13289.047333333334</v>
      </c>
      <c r="E325" s="2">
        <f>IF([1]!Table910[[#This Row],[Code]]&lt;&gt;"",[1]!KalkulaceTable[[#This Row],[cena P1 SK]],"")</f>
        <v>547.4</v>
      </c>
    </row>
    <row r="326" spans="2:5" x14ac:dyDescent="0.3">
      <c r="B326" t="str">
        <f>IFERROR(IF([1]!KalkulaceTable[[#This Row],[Kód]]&lt;&gt;0,[1]!KalkulaceTable[[#This Row],[Kód]],""),"")</f>
        <v>LC-CC-VP</v>
      </c>
      <c r="C326" t="str">
        <f ca="1">IF([1]!Table910[[#This Row],[Code]]&lt;&gt;"",[1]!KalkulaceTable[[#This Row],[Název]],"")</f>
        <v>RGBW LED Driver DMX, 24V, CC k LED osvětlení Harvia Spot</v>
      </c>
      <c r="D326" s="1">
        <f ca="1">IF([1]!Table910[[#This Row],[Code]]&lt;&gt;"",[1]!KalkulaceTable[[#This Row],[cena P1 CZ]],"")</f>
        <v>1692.0836666666667</v>
      </c>
      <c r="E326" s="2">
        <f>IF([1]!Table910[[#This Row],[Code]]&lt;&gt;"",[1]!KalkulaceTable[[#This Row],[cena P1 SK]],"")</f>
        <v>69.7</v>
      </c>
    </row>
    <row r="327" spans="2:5" x14ac:dyDescent="0.3">
      <c r="B327" t="str">
        <f>IFERROR(IF([1]!KalkulaceTable[[#This Row],[Kód]]&lt;&gt;0,[1]!KalkulaceTable[[#This Row],[Kód]],""),"")</f>
        <v>LR-4Z</v>
      </c>
      <c r="C327" t="str">
        <f ca="1">IF([1]!Table910[[#This Row],[Code]]&lt;&gt;"",[1]!KalkulaceTable[[#This Row],[Název]],"")</f>
        <v>Bezdrátové RGBW LED dálkové ovládání k osvětlení Harvia, 4 zónový</v>
      </c>
      <c r="D327" s="1">
        <f ca="1">IF([1]!Table910[[#This Row],[Code]]&lt;&gt;"",[1]!KalkulaceTable[[#This Row],[cena P1 CZ]],"")</f>
        <v>846.04183333333333</v>
      </c>
      <c r="E327" s="2">
        <f>IF([1]!Table910[[#This Row],[Code]]&lt;&gt;"",[1]!KalkulaceTable[[#This Row],[cena P1 SK]],"")</f>
        <v>34.85</v>
      </c>
    </row>
    <row r="328" spans="2:5" x14ac:dyDescent="0.3">
      <c r="B328" t="str">
        <f>IFERROR(IF([1]!KalkulaceTable[[#This Row],[Kód]]&lt;&gt;0,[1]!KalkulaceTable[[#This Row],[Kód]],""),"")</f>
        <v>CX36230IL</v>
      </c>
      <c r="C328" t="str">
        <f ca="1">IF([1]!Table910[[#This Row],[Code]]&lt;&gt;"",[1]!KalkulaceTable[[#This Row],[Název]],"")</f>
        <v>Přídavná jednotka HARVIA CX36IL</v>
      </c>
      <c r="D328" s="1">
        <f ca="1">IF([1]!Table910[[#This Row],[Code]]&lt;&gt;"",[1]!KalkulaceTable[[#This Row],[cena P1 CZ]],"")</f>
        <v>6149.2796666666663</v>
      </c>
      <c r="E328" s="2">
        <f>IF([1]!Table910[[#This Row],[Code]]&lt;&gt;"",[1]!KalkulaceTable[[#This Row],[cena P1 SK]],"")</f>
        <v>253.29999999999998</v>
      </c>
    </row>
    <row r="329" spans="2:5" x14ac:dyDescent="0.3">
      <c r="B329" t="str">
        <f>IFERROR(IF([1]!KalkulaceTable[[#This Row],[Kód]]&lt;&gt;0,[1]!KalkulaceTable[[#This Row],[Kód]],""),"")</f>
        <v>VIT-BL-S</v>
      </c>
      <c r="C329" t="str">
        <f ca="1">IF([1]!Table910[[#This Row],[Code]]&lt;&gt;"",[1]!KalkulaceTable[[#This Row],[Název]],"")</f>
        <v>Kryt infrazářiče Harvia Nextrema - silver 350W</v>
      </c>
      <c r="D329" s="1">
        <f ca="1">IF([1]!Table910[[#This Row],[Code]]&lt;&gt;"",[1]!KalkulaceTable[[#This Row],[cena P1 CZ]],"")</f>
        <v>1011.1231666666666</v>
      </c>
      <c r="E329" s="2">
        <f>IF([1]!Table910[[#This Row],[Code]]&lt;&gt;"",[1]!KalkulaceTable[[#This Row],[cena P1 SK]],"")</f>
        <v>41.65</v>
      </c>
    </row>
    <row r="330" spans="2:5" x14ac:dyDescent="0.3">
      <c r="B330" t="str">
        <f>IFERROR(IF([1]!KalkulaceTable[[#This Row],[Kód]]&lt;&gt;0,[1]!KalkulaceTable[[#This Row],[Kód]],""),"")</f>
        <v>SAC80401</v>
      </c>
      <c r="C330" t="str">
        <f ca="1">IF([1]!Table910[[#This Row],[Code]]&lt;&gt;"",[1]!KalkulaceTable[[#This Row],[Název]],"")</f>
        <v>Harvia ručník 70 x 140 cm, červený</v>
      </c>
      <c r="D330" s="1">
        <f ca="1">IF([1]!Table910[[#This Row],[Code]]&lt;&gt;"",[1]!KalkulaceTable[[#This Row],[cena P1 CZ]],"")</f>
        <v>546.83191666666664</v>
      </c>
      <c r="E330" s="2">
        <f>IF([1]!Table910[[#This Row],[Code]]&lt;&gt;"",[1]!KalkulaceTable[[#This Row],[cena P1 SK]],"")</f>
        <v>22.524999999999999</v>
      </c>
    </row>
    <row r="331" spans="2:5" x14ac:dyDescent="0.3">
      <c r="B331" t="str">
        <f>IFERROR(IF([1]!KalkulaceTable[[#This Row],[Kód]]&lt;&gt;0,[1]!KalkulaceTable[[#This Row],[Kód]],""),"")</f>
        <v>HSWE450400</v>
      </c>
      <c r="C331" t="str">
        <f ca="1">IF([1]!Table910[[#This Row],[Code]]&lt;&gt;"",[1]!KalkulaceTable[[#This Row],[Název]],"")</f>
        <v>Saunová kamna HARVIA The Wall E 4,5kW</v>
      </c>
      <c r="D331" s="1">
        <f ca="1">IF([1]!Table910[[#This Row],[Code]]&lt;&gt;"",[1]!KalkulaceTable[[#This Row],[cena P1 CZ]],"")</f>
        <v>5076.2510000000002</v>
      </c>
      <c r="E331" s="2">
        <f>IF([1]!Table910[[#This Row],[Code]]&lt;&gt;"",[1]!KalkulaceTable[[#This Row],[cena P1 SK]],"")</f>
        <v>209.1</v>
      </c>
    </row>
    <row r="332" spans="2:5" x14ac:dyDescent="0.3">
      <c r="B332" t="str">
        <f>IFERROR(IF([1]!KalkulaceTable[[#This Row],[Kód]]&lt;&gt;0,[1]!KalkulaceTable[[#This Row],[Kód]],""),"")</f>
        <v>HCBE900400S</v>
      </c>
      <c r="C332" t="str">
        <f ca="1">IF([1]!Table910[[#This Row],[Code]]&lt;&gt;"",[1]!KalkulaceTable[[#This Row],[Název]],"")</f>
        <v>Saunová kamna HARVIA Vega BC90E</v>
      </c>
      <c r="D332" s="1">
        <f ca="1">IF([1]!Table910[[#This Row],[Code]]&lt;&gt;"",[1]!KalkulaceTable[[#This Row],[cena P1 CZ]],"")</f>
        <v>5344.5081666666665</v>
      </c>
      <c r="E332" s="2">
        <f>IF([1]!Table910[[#This Row],[Code]]&lt;&gt;"",[1]!KalkulaceTable[[#This Row],[cena P1 SK]],"")</f>
        <v>220.15</v>
      </c>
    </row>
    <row r="333" spans="2:5" x14ac:dyDescent="0.3">
      <c r="B333" t="str">
        <f>IFERROR(IF([1]!KalkulaceTable[[#This Row],[Kód]]&lt;&gt;0,[1]!KalkulaceTable[[#This Row],[Kód]],""),"")</f>
        <v>FX1704XC</v>
      </c>
      <c r="C333" t="str">
        <f ca="1">IF([1]!Table910[[#This Row],[Code]]&lt;&gt;"",[1]!KalkulaceTable[[#This Row],[Název]],"")</f>
        <v>Řídící jednotka HARVIA Fenix Core FX170 WIFI</v>
      </c>
      <c r="D333" s="1">
        <f ca="1">IF([1]!Table910[[#This Row],[Code]]&lt;&gt;"",[1]!KalkulaceTable[[#This Row],[cena P1 CZ]],"")</f>
        <v>12277.924166666666</v>
      </c>
      <c r="E333" s="2">
        <f>IF([1]!Table910[[#This Row],[Code]]&lt;&gt;"",[1]!KalkulaceTable[[#This Row],[cena P1 SK]],"")</f>
        <v>505.75</v>
      </c>
    </row>
    <row r="334" spans="2:5" x14ac:dyDescent="0.3">
      <c r="B334" t="str">
        <f>IFERROR(IF([1]!KalkulaceTable[[#This Row],[Kód]]&lt;&gt;0,[1]!KalkulaceTable[[#This Row],[Kód]],""),"")</f>
        <v>SAC10101</v>
      </c>
      <c r="C334" t="str">
        <f ca="1">IF([1]!Table910[[#This Row],[Code]]&lt;&gt;"",[1]!KalkulaceTable[[#This Row],[Název]],"")</f>
        <v>Podsvícené vědro do sauny HARVIA</v>
      </c>
      <c r="D334" s="1">
        <f ca="1">IF([1]!Table910[[#This Row],[Code]]&lt;&gt;"",[1]!KalkulaceTable[[#This Row],[cena P1 CZ]],"")</f>
        <v>4368.4647833333329</v>
      </c>
      <c r="E334" s="2">
        <f>IF([1]!Table910[[#This Row],[Code]]&lt;&gt;"",[1]!KalkulaceTable[[#This Row],[cena P1 SK]],"")</f>
        <v>179.94499999999999</v>
      </c>
    </row>
    <row r="335" spans="2:5" x14ac:dyDescent="0.3">
      <c r="B335" t="str">
        <f>IFERROR(IF([1]!KalkulaceTable[[#This Row],[Kód]]&lt;&gt;0,[1]!KalkulaceTable[[#This Row],[Kód]],""),"")</f>
        <v>LED-P-PWM</v>
      </c>
      <c r="C335" t="str">
        <f ca="1">IF([1]!Table910[[#This Row],[Code]]&lt;&gt;"",[1]!KalkulaceTable[[#This Row],[Název]],"")</f>
        <v>LED dimmer pro regulace Harvia</v>
      </c>
      <c r="D335" s="1">
        <f ca="1">IF([1]!Table910[[#This Row],[Code]]&lt;&gt;"",[1]!KalkulaceTable[[#This Row],[cena P1 CZ]],"")</f>
        <v>1588.9078333333332</v>
      </c>
      <c r="E335" s="2">
        <f>IF([1]!Table910[[#This Row],[Code]]&lt;&gt;"",[1]!KalkulaceTable[[#This Row],[cena P1 SK]],"")</f>
        <v>65.45</v>
      </c>
    </row>
    <row r="336" spans="2:5" x14ac:dyDescent="0.3">
      <c r="B336" t="str">
        <f>IFERROR(IF([1]!KalkulaceTable[[#This Row],[Kód]]&lt;&gt;0,[1]!KalkulaceTable[[#This Row],[Kód]],""),"")</f>
        <v>HCBE230400S</v>
      </c>
      <c r="C336" t="str">
        <f ca="1">IF([1]!Table910[[#This Row],[Code]]&lt;&gt;"",[1]!KalkulaceTable[[#This Row],[Název]],"")</f>
        <v>Saunová kamna HARVIA Vega Compact BC23E</v>
      </c>
      <c r="D336" s="1">
        <f ca="1">IF([1]!Table910[[#This Row],[Code]]&lt;&gt;"",[1]!KalkulaceTable[[#This Row],[cena P1 CZ]],"")</f>
        <v>3652.4245000000001</v>
      </c>
      <c r="E336" s="2">
        <f>IF([1]!Table910[[#This Row],[Code]]&lt;&gt;"",[1]!KalkulaceTable[[#This Row],[cena P1 SK]],"")</f>
        <v>150.44999999999999</v>
      </c>
    </row>
    <row r="337" spans="2:5" x14ac:dyDescent="0.3">
      <c r="B337" t="str">
        <f>IFERROR(IF([1]!KalkulaceTable[[#This Row],[Kód]]&lt;&gt;0,[1]!KalkulaceTable[[#This Row],[Kód]],""),"")</f>
        <v>HH060400</v>
      </c>
      <c r="C337" t="str">
        <f ca="1">IF([1]!Table910[[#This Row],[Code]]&lt;&gt;"",[1]!KalkulaceTable[[#This Row],[Název]],"")</f>
        <v>Skrytá kamna Harvia HH6</v>
      </c>
      <c r="D337" s="1">
        <f ca="1">IF([1]!Table910[[#This Row],[Code]]&lt;&gt;"",[1]!KalkulaceTable[[#This Row],[cena P1 CZ]],"")</f>
        <v>19190.704999999998</v>
      </c>
      <c r="E337" s="2">
        <f>IF([1]!Table910[[#This Row],[Code]]&lt;&gt;"",[1]!KalkulaceTable[[#This Row],[cena P1 SK]],"")</f>
        <v>790.5</v>
      </c>
    </row>
    <row r="338" spans="2:5" x14ac:dyDescent="0.3">
      <c r="B338" t="str">
        <f>IFERROR(IF([1]!KalkulaceTable[[#This Row],[Kód]]&lt;&gt;0,[1]!KalkulaceTable[[#This Row],[Kód]],""),"")</f>
        <v>WL200PC</v>
      </c>
      <c r="C338" t="str">
        <f ca="1">IF([1]!Table910[[#This Row],[Code]]&lt;&gt;"",[1]!KalkulaceTable[[#This Row],[Název]],"")</f>
        <v>Ochranný štít Harvia pro kamna Cilindro 16</v>
      </c>
      <c r="D338" s="1">
        <f ca="1">IF([1]!Table910[[#This Row],[Code]]&lt;&gt;"",[1]!KalkulaceTable[[#This Row],[cena P1 CZ]],"")</f>
        <v>3177.8156666666664</v>
      </c>
      <c r="E338" s="2">
        <f>IF([1]!Table910[[#This Row],[Code]]&lt;&gt;"",[1]!KalkulaceTable[[#This Row],[cena P1 SK]],"")</f>
        <v>130.9</v>
      </c>
    </row>
    <row r="339" spans="2:5" x14ac:dyDescent="0.3">
      <c r="B339" t="str">
        <f>IFERROR(IF([1]!KalkulaceTable[[#This Row],[Kód]]&lt;&gt;0,[1]!KalkulaceTable[[#This Row],[Kód]],""),"")</f>
        <v>VIT-BL-L</v>
      </c>
      <c r="C339" t="str">
        <f ca="1">IF([1]!Table910[[#This Row],[Code]]&lt;&gt;"",[1]!KalkulaceTable[[#This Row],[Název]],"")</f>
        <v>Kryt infrazářiče Harvia Nextrema - silver 500/700/1300W</v>
      </c>
      <c r="D339" s="1">
        <f ca="1">IF([1]!Table910[[#This Row],[Code]]&lt;&gt;"",[1]!KalkulaceTable[[#This Row],[cena P1 CZ]],"")</f>
        <v>1052.3935000000001</v>
      </c>
      <c r="E339" s="2">
        <f>IF([1]!Table910[[#This Row],[Code]]&lt;&gt;"",[1]!KalkulaceTable[[#This Row],[cena P1 SK]],"")</f>
        <v>43.35</v>
      </c>
    </row>
    <row r="340" spans="2:5" x14ac:dyDescent="0.3">
      <c r="B340" t="str">
        <f>IFERROR(IF([1]!KalkulaceTable[[#This Row],[Kód]]&lt;&gt;0,[1]!KalkulaceTable[[#This Row],[Kód]],""),"")</f>
        <v>WC4-IRX-FAN</v>
      </c>
      <c r="C340" t="str">
        <f ca="1">IF([1]!Table910[[#This Row],[Code]]&lt;&gt;"",[1]!KalkulaceTable[[#This Row],[Název]],"")</f>
        <v>Ventilátor Harvia do infrasauny, vč. kabelu a konektoru</v>
      </c>
      <c r="D340" s="1">
        <f ca="1">IF([1]!Table910[[#This Row],[Code]]&lt;&gt;"",[1]!KalkulaceTable[[#This Row],[cena P1 CZ]],"")</f>
        <v>1489.8590333333334</v>
      </c>
      <c r="E340" s="2">
        <f>IF([1]!Table910[[#This Row],[Code]]&lt;&gt;"",[1]!KalkulaceTable[[#This Row],[cena P1 SK]],"")</f>
        <v>61.37</v>
      </c>
    </row>
    <row r="341" spans="2:5" x14ac:dyDescent="0.3">
      <c r="B341" t="str">
        <f>IFERROR(IF([1]!KalkulaceTable[[#This Row],[Kód]]&lt;&gt;0,[1]!KalkulaceTable[[#This Row],[Kód]],""),"")</f>
        <v>SAS90010L</v>
      </c>
      <c r="C341" t="str">
        <f ca="1">IF([1]!Table910[[#This Row],[Code]]&lt;&gt;"",[1]!KalkulaceTable[[#This Row],[Název]],"")</f>
        <v>Bezpečnostní ohrádka Harvia Emotion, lípa</v>
      </c>
      <c r="D341" s="1">
        <f ca="1">IF([1]!Table910[[#This Row],[Code]]&lt;&gt;"",[1]!KalkulaceTable[[#This Row],[cena P1 CZ]],"")</f>
        <v>1807.6405999999999</v>
      </c>
      <c r="E341" s="2">
        <f>IF([1]!Table910[[#This Row],[Code]]&lt;&gt;"",[1]!KalkulaceTable[[#This Row],[cena P1 SK]],"")</f>
        <v>74.459999999999994</v>
      </c>
    </row>
    <row r="342" spans="2:5" x14ac:dyDescent="0.3">
      <c r="B342" t="str">
        <f>IFERROR(IF([1]!KalkulaceTable[[#This Row],[Kód]]&lt;&gt;0,[1]!KalkulaceTable[[#This Row],[Kód]],""),"")</f>
        <v>DL92105AAM</v>
      </c>
      <c r="C342" t="str">
        <f ca="1">IF([1]!Table910[[#This Row],[Code]]&lt;&gt;"",[1]!KalkulaceTable[[#This Row],[Název]],"")</f>
        <v>Skleněná stěna Harvia Glass Wall DUO 9*21 (sklo, černý hliník. rám, alu set)</v>
      </c>
      <c r="D342" s="1">
        <f ca="1">IF([1]!Table910[[#This Row],[Code]]&lt;&gt;"",[1]!KalkulaceTable[[#This Row],[cena P1 CZ]],"")</f>
        <v>16033.524500000001</v>
      </c>
      <c r="E342" s="2">
        <f>IF([1]!Table910[[#This Row],[Code]]&lt;&gt;"",[1]!KalkulaceTable[[#This Row],[cena P1 SK]],"")</f>
        <v>660.44999999999993</v>
      </c>
    </row>
    <row r="343" spans="2:5" x14ac:dyDescent="0.3">
      <c r="B343" t="str">
        <f>IFERROR(IF([1]!KalkulaceTable[[#This Row],[Kód]]&lt;&gt;0,[1]!KalkulaceTable[[#This Row],[Kód]],""),"")</f>
        <v>HSWE600400</v>
      </c>
      <c r="C343" t="str">
        <f ca="1">IF([1]!Table910[[#This Row],[Code]]&lt;&gt;"",[1]!KalkulaceTable[[#This Row],[Název]],"")</f>
        <v>Saunová kamna HARVIA The Wall E 6kW</v>
      </c>
      <c r="D343" s="1">
        <f ca="1">IF([1]!Table910[[#This Row],[Code]]&lt;&gt;"",[1]!KalkulaceTable[[#This Row],[cena P1 CZ]],"")</f>
        <v>5468.3191666666662</v>
      </c>
      <c r="E343" s="2">
        <f>IF([1]!Table910[[#This Row],[Code]]&lt;&gt;"",[1]!KalkulaceTable[[#This Row],[cena P1 SK]],"")</f>
        <v>225.25</v>
      </c>
    </row>
    <row r="344" spans="2:5" x14ac:dyDescent="0.3">
      <c r="B344" t="str">
        <f>IFERROR(IF([1]!KalkulaceTable[[#This Row],[Kód]]&lt;&gt;0,[1]!KalkulaceTable[[#This Row],[Kód]],""),"")</f>
        <v>PRO-D3I</v>
      </c>
      <c r="C344" t="str">
        <f ca="1">IF([1]!Table910[[#This Row],[Code]]&lt;&gt;"",[1]!KalkulaceTable[[#This Row],[Název]],"")</f>
        <v>Regulace, řídící jednotka Harvia Pro D3i, černá</v>
      </c>
      <c r="D344" s="1">
        <f ca="1">IF([1]!Table910[[#This Row],[Code]]&lt;&gt;"",[1]!KalkulaceTable[[#This Row],[cena P1 CZ]],"")</f>
        <v>13825.561666666666</v>
      </c>
      <c r="E344" s="2">
        <f>IF([1]!Table910[[#This Row],[Code]]&lt;&gt;"",[1]!KalkulaceTable[[#This Row],[cena P1 SK]],"")</f>
        <v>569.5</v>
      </c>
    </row>
    <row r="345" spans="2:5" x14ac:dyDescent="0.3">
      <c r="B345" t="str">
        <f>IFERROR(IF([1]!KalkulaceTable[[#This Row],[Kód]]&lt;&gt;0,[1]!KalkulaceTable[[#This Row],[Kód]],""),"")</f>
        <v>SAS21060T</v>
      </c>
      <c r="C345" t="str">
        <f ca="1">IF([1]!Table910[[#This Row],[Code]]&lt;&gt;"",[1]!KalkulaceTable[[#This Row],[Název]],"")</f>
        <v>Světlo do sauny HARVIA, IP44</v>
      </c>
      <c r="D345" s="1">
        <f ca="1">IF([1]!Table910[[#This Row],[Code]]&lt;&gt;"",[1]!KalkulaceTable[[#This Row],[cena P1 CZ]],"")</f>
        <v>420.95739999999995</v>
      </c>
      <c r="E345" s="2">
        <f>IF([1]!Table910[[#This Row],[Code]]&lt;&gt;"",[1]!KalkulaceTable[[#This Row],[cena P1 SK]],"")</f>
        <v>17.34</v>
      </c>
    </row>
    <row r="346" spans="2:5" x14ac:dyDescent="0.3">
      <c r="B346" t="str">
        <f>IFERROR(IF([1]!KalkulaceTable[[#This Row],[Kód]]&lt;&gt;0,[1]!KalkulaceTable[[#This Row],[Kód]],""),"")</f>
        <v>HPC1</v>
      </c>
      <c r="C346" t="str">
        <f ca="1">IF([1]!Table910[[#This Row],[Code]]&lt;&gt;"",[1]!KalkulaceTable[[#This Row],[Název]],"")</f>
        <v>Nerezový lem Harvia pro saunová kamna Cilindro 7 kW/9 kW - steel</v>
      </c>
      <c r="D346" s="1">
        <f ca="1">IF([1]!Table910[[#This Row],[Code]]&lt;&gt;"",[1]!KalkulaceTable[[#This Row],[cena P1 CZ]],"")</f>
        <v>1877.8001666666667</v>
      </c>
      <c r="E346" s="2">
        <f>IF([1]!Table910[[#This Row],[Code]]&lt;&gt;"",[1]!KalkulaceTable[[#This Row],[cena P1 SK]],"")</f>
        <v>77.349999999999994</v>
      </c>
    </row>
    <row r="347" spans="2:5" x14ac:dyDescent="0.3">
      <c r="B347" t="str">
        <f>IFERROR(IF([1]!KalkulaceTable[[#This Row],[Kód]]&lt;&gt;0,[1]!KalkulaceTable[[#This Row],[Kód]],""),"")</f>
        <v>PROD-BT-B</v>
      </c>
      <c r="C347" t="str">
        <f ca="1">IF([1]!Table910[[#This Row],[Code]]&lt;&gt;"",[1]!KalkulaceTable[[#This Row],[Název]],"")</f>
        <v>Zvukový modul Harvia Light&amp;Media PROD Bluetooth, černá</v>
      </c>
      <c r="D347" s="1">
        <f ca="1">IF([1]!Table910[[#This Row],[Code]]&lt;&gt;"",[1]!KalkulaceTable[[#This Row],[cena P1 CZ]],"")</f>
        <v>6376.2664999999997</v>
      </c>
      <c r="E347" s="2">
        <f>IF([1]!Table910[[#This Row],[Code]]&lt;&gt;"",[1]!KalkulaceTable[[#This Row],[cena P1 SK]],"")</f>
        <v>262.64999999999998</v>
      </c>
    </row>
    <row r="348" spans="2:5" x14ac:dyDescent="0.3">
      <c r="B348" t="str">
        <f>IFERROR(IF([1]!KalkulaceTable[[#This Row],[Kód]]&lt;&gt;0,[1]!KalkulaceTable[[#This Row],[Kód]],""),"")</f>
        <v>SAS21106</v>
      </c>
      <c r="C348" t="str">
        <f ca="1">IF([1]!Table910[[#This Row],[Code]]&lt;&gt;"",[1]!KalkulaceTable[[#This Row],[Název]],"")</f>
        <v>Saunové světlo Harvia se stínítkem - nerez</v>
      </c>
      <c r="D348" s="1">
        <f ca="1">IF([1]!Table910[[#This Row],[Code]]&lt;&gt;"",[1]!KalkulaceTable[[#This Row],[cena P1 CZ]],"")</f>
        <v>1912.87995</v>
      </c>
      <c r="E348" s="2">
        <f>IF([1]!Table910[[#This Row],[Code]]&lt;&gt;"",[1]!KalkulaceTable[[#This Row],[cena P1 SK]],"")</f>
        <v>78.795000000000002</v>
      </c>
    </row>
    <row r="349" spans="2:5" x14ac:dyDescent="0.3">
      <c r="B349" t="str">
        <f>IFERROR(IF([1]!KalkulaceTable[[#This Row],[Kód]]&lt;&gt;0,[1]!KalkulaceTable[[#This Row],[Kód]],""),"")</f>
        <v>WL475</v>
      </c>
      <c r="C349" t="str">
        <f ca="1">IF([1]!Table910[[#This Row],[Code]]&lt;&gt;"",[1]!KalkulaceTable[[#This Row],[Název]],"")</f>
        <v>Ochranný štít pro HARVIA 16/kompletní</v>
      </c>
      <c r="D349" s="1">
        <f ca="1">IF([1]!Table910[[#This Row],[Code]]&lt;&gt;"",[1]!KalkulaceTable[[#This Row],[cena P1 CZ]],"")</f>
        <v>5530.2246666666661</v>
      </c>
      <c r="E349" s="2">
        <f>IF([1]!Table910[[#This Row],[Code]]&lt;&gt;"",[1]!KalkulaceTable[[#This Row],[cena P1 SK]],"")</f>
        <v>227.79999999999998</v>
      </c>
    </row>
    <row r="350" spans="2:5" x14ac:dyDescent="0.3">
      <c r="B350" t="str">
        <f>IFERROR(IF([1]!KalkulaceTable[[#This Row],[Kód]]&lt;&gt;0,[1]!KalkulaceTable[[#This Row],[Kód]],""),"")</f>
        <v>WKPC20S</v>
      </c>
      <c r="C350" t="str">
        <f ca="1">IF([1]!Table910[[#This Row],[Code]]&lt;&gt;"",[1]!KalkulaceTable[[#This Row],[Název]],"")</f>
        <v>Saunová kamna na dřevo Harvia Cilindro 20</v>
      </c>
      <c r="D350" s="1">
        <f ca="1">IF([1]!Table910[[#This Row],[Code]]&lt;&gt;"",[1]!KalkulaceTable[[#This Row],[cena P1 CZ]],"")</f>
        <v>15084.306833333332</v>
      </c>
      <c r="E350" s="2">
        <f>IF([1]!Table910[[#This Row],[Code]]&lt;&gt;"",[1]!KalkulaceTable[[#This Row],[cena P1 SK]],"")</f>
        <v>621.35</v>
      </c>
    </row>
    <row r="351" spans="2:5" x14ac:dyDescent="0.3">
      <c r="B351" t="str">
        <f>IFERROR(IF([1]!KalkulaceTable[[#This Row],[Kód]]&lt;&gt;0,[1]!KalkulaceTable[[#This Row],[Kód]],""),"")</f>
        <v>O-FTS2</v>
      </c>
      <c r="C351" t="str">
        <f ca="1">IF([1]!Table910[[#This Row],[Code]]&lt;&gt;"",[1]!KalkulaceTable[[#This Row],[Název]],"")</f>
        <v>Teplotní a vlhkostní sensor Harvia, čidlo FTS2</v>
      </c>
      <c r="D351" s="1">
        <f ca="1">IF([1]!Table910[[#This Row],[Code]]&lt;&gt;"",[1]!KalkulaceTable[[#This Row],[cena P1 CZ]],"")</f>
        <v>3838.1410000000001</v>
      </c>
      <c r="E351" s="2">
        <f>IF([1]!Table910[[#This Row],[Code]]&lt;&gt;"",[1]!KalkulaceTable[[#This Row],[cena P1 SK]],"")</f>
        <v>158.1</v>
      </c>
    </row>
    <row r="352" spans="2:5" x14ac:dyDescent="0.3">
      <c r="B352" t="str">
        <f>IFERROR(IF([1]!KalkulaceTable[[#This Row],[Kód]]&lt;&gt;0,[1]!KalkulaceTable[[#This Row],[Kód]],""),"")</f>
        <v>LED-PWS-24-90</v>
      </c>
      <c r="C352" t="str">
        <f ca="1">IF([1]!Table910[[#This Row],[Code]]&lt;&gt;"",[1]!KalkulaceTable[[#This Row],[Název]],"")</f>
        <v>Napájecí zdroj Harvia k RGBW LED trubicovému osvětlení, 90W</v>
      </c>
      <c r="D352" s="1">
        <f ca="1">IF([1]!Table910[[#This Row],[Code]]&lt;&gt;"",[1]!KalkulaceTable[[#This Row],[cena P1 CZ]],"")</f>
        <v>1960.3408333333332</v>
      </c>
      <c r="E352" s="2">
        <f>IF([1]!Table910[[#This Row],[Code]]&lt;&gt;"",[1]!KalkulaceTable[[#This Row],[cena P1 SK]],"")</f>
        <v>80.75</v>
      </c>
    </row>
    <row r="353" spans="2:5" x14ac:dyDescent="0.3">
      <c r="B353" t="str">
        <f>IFERROR(IF([1]!KalkulaceTable[[#This Row],[Kód]]&lt;&gt;0,[1]!KalkulaceTable[[#This Row],[Kód]],""),"")</f>
        <v>IRB-S</v>
      </c>
      <c r="C353" t="str">
        <f ca="1">IF([1]!Table910[[#This Row],[Code]]&lt;&gt;"",[1]!KalkulaceTable[[#This Row],[Název]],"")</f>
        <v>Regulace, řídící jednotka Harvia Infrabox set, černá</v>
      </c>
      <c r="D353" s="1">
        <f ca="1">IF([1]!Table910[[#This Row],[Code]]&lt;&gt;"",[1]!KalkulaceTable[[#This Row],[cena P1 CZ]],"")</f>
        <v>7325.4841666666671</v>
      </c>
      <c r="E353" s="2">
        <f>IF([1]!Table910[[#This Row],[Code]]&lt;&gt;"",[1]!KalkulaceTable[[#This Row],[cena P1 SK]],"")</f>
        <v>301.75</v>
      </c>
    </row>
    <row r="354" spans="2:5" x14ac:dyDescent="0.3">
      <c r="B354" t="str">
        <f>IFERROR(IF([1]!KalkulaceTable[[#This Row],[Kód]]&lt;&gt;0,[1]!KalkulaceTable[[#This Row],[Kód]],""),"")</f>
        <v>HSPE604M</v>
      </c>
      <c r="C354" t="str">
        <f ca="1">IF([1]!Table910[[#This Row],[Code]]&lt;&gt;"",[1]!KalkulaceTable[[#This Row],[Název]],"")</f>
        <v>Elektrická kamna Harvia Spirit SP60E 6,0 kW černá</v>
      </c>
      <c r="D354" s="1">
        <f ca="1">IF([1]!Table910[[#This Row],[Code]]&lt;&gt;"",[1]!KalkulaceTable[[#This Row],[cena P1 CZ]],"")</f>
        <v>10627.110833333334</v>
      </c>
      <c r="E354" s="2">
        <f>IF([1]!Table910[[#This Row],[Code]]&lt;&gt;"",[1]!KalkulaceTable[[#This Row],[cena P1 SK]],"")</f>
        <v>437.75</v>
      </c>
    </row>
    <row r="355" spans="2:5" x14ac:dyDescent="0.3">
      <c r="B355" t="str">
        <f>IFERROR(IF([1]!KalkulaceTable[[#This Row],[Kód]]&lt;&gt;0,[1]!KalkulaceTable[[#This Row],[Kód]],""),"")</f>
        <v>HSPE904M</v>
      </c>
      <c r="C355" t="str">
        <f ca="1">IF([1]!Table910[[#This Row],[Code]]&lt;&gt;"",[1]!KalkulaceTable[[#This Row],[Název]],"")</f>
        <v>Elektrická kamna Harvia Spirit SP90E 9,0 kW černá</v>
      </c>
      <c r="D355" s="1">
        <f ca="1">IF([1]!Table910[[#This Row],[Code]]&lt;&gt;"",[1]!KalkulaceTable[[#This Row],[cena P1 CZ]],"")</f>
        <v>12319.1945</v>
      </c>
      <c r="E355" s="2">
        <f>IF([1]!Table910[[#This Row],[Code]]&lt;&gt;"",[1]!KalkulaceTable[[#This Row],[cena P1 SK]],"")</f>
        <v>507.45</v>
      </c>
    </row>
    <row r="356" spans="2:5" x14ac:dyDescent="0.3">
      <c r="B356" t="str">
        <f>IFERROR(IF([1]!KalkulaceTable[[#This Row],[Kód]]&lt;&gt;0,[1]!KalkulaceTable[[#This Row],[Kód]],""),"")</f>
        <v>SAC90225</v>
      </c>
      <c r="C356" t="str">
        <f ca="1">IF([1]!Table910[[#This Row],[Code]]&lt;&gt;"",[1]!KalkulaceTable[[#This Row],[Název]],"")</f>
        <v>Teploměr s vlhkoměrem Harvia - čtverec, osika</v>
      </c>
      <c r="D356" s="1">
        <f ca="1">IF([1]!Table910[[#This Row],[Code]]&lt;&gt;"",[1]!KalkulaceTable[[#This Row],[cena P1 CZ]],"")</f>
        <v>499.37103333333329</v>
      </c>
      <c r="E356" s="2">
        <f>IF([1]!Table910[[#This Row],[Code]]&lt;&gt;"",[1]!KalkulaceTable[[#This Row],[cena P1 SK]],"")</f>
        <v>20.57</v>
      </c>
    </row>
    <row r="357" spans="2:5" x14ac:dyDescent="0.3">
      <c r="B357" t="str">
        <f>IFERROR(IF([1]!KalkulaceTable[[#This Row],[Kód]]&lt;&gt;0,[1]!KalkulaceTable[[#This Row],[Kód]],""),"")</f>
        <v>S2020SV</v>
      </c>
      <c r="C357" t="str">
        <f ca="1">IF([1]!Table910[[#This Row],[Code]]&lt;&gt;"",[1]!KalkulaceTable[[#This Row],[Název]],"")</f>
        <v>Sauna HARVIA Vario View Large</v>
      </c>
      <c r="D357" s="1">
        <f ca="1">IF([1]!Table910[[#This Row],[Code]]&lt;&gt;"",[1]!KalkulaceTable[[#This Row],[cena P1 CZ]],"")</f>
        <v>104207.59166666667</v>
      </c>
      <c r="E357" s="2">
        <f>IF([1]!Table910[[#This Row],[Code]]&lt;&gt;"",[1]!KalkulaceTable[[#This Row],[cena P1 SK]],"")</f>
        <v>4292.5</v>
      </c>
    </row>
    <row r="358" spans="2:5" x14ac:dyDescent="0.3">
      <c r="B358" t="str">
        <f>IFERROR(IF([1]!KalkulaceTable[[#This Row],[Kód]]&lt;&gt;0,[1]!KalkulaceTable[[#This Row],[Kód]],""),"")</f>
        <v>INFRA-M</v>
      </c>
      <c r="C358" t="str">
        <f ca="1">IF([1]!Table910[[#This Row],[Code]]&lt;&gt;"",[1]!KalkulaceTable[[#This Row],[Název]],"")</f>
        <v>SET regulace Harvia, řídící jednotky PRO D INFRA, černá</v>
      </c>
      <c r="D358" s="1">
        <f ca="1">IF([1]!Table910[[#This Row],[Code]]&lt;&gt;"",[1]!KalkulaceTable[[#This Row],[cena P1 CZ]],"")</f>
        <v>12546.181333333332</v>
      </c>
      <c r="E358" s="2">
        <f>IF([1]!Table910[[#This Row],[Code]]&lt;&gt;"",[1]!KalkulaceTable[[#This Row],[cena P1 SK]],"")</f>
        <v>516.79999999999995</v>
      </c>
    </row>
    <row r="359" spans="2:5" x14ac:dyDescent="0.3">
      <c r="B359" t="str">
        <f>IFERROR(IF([1]!KalkulaceTable[[#This Row],[Kód]]&lt;&gt;0,[1]!KalkulaceTable[[#This Row],[Kód]],""),"")</f>
        <v>O-FTS2-C</v>
      </c>
      <c r="C359" t="str">
        <f ca="1">IF([1]!Table910[[#This Row],[Code]]&lt;&gt;"",[1]!KalkulaceTable[[#This Row],[Název]],"")</f>
        <v>Propojovací kabel pro čidlo Harvia FTS2, 5x0,14mm2, PVC</v>
      </c>
      <c r="D359" s="1">
        <f>IF([1]!Table910[[#This Row],[Code]]&lt;&gt;"",[1]!KalkulaceTable[[#This Row],[cena P1 CZ]],"")</f>
        <v>68.849999999999994</v>
      </c>
      <c r="E359" s="2">
        <f>IF([1]!Table910[[#This Row],[Code]]&lt;&gt;"",[1]!KalkulaceTable[[#This Row],[cena P1 SK]],"")</f>
        <v>2.4649999999999999</v>
      </c>
    </row>
    <row r="360" spans="2:5" x14ac:dyDescent="0.3">
      <c r="B360" t="str">
        <f>IFERROR(IF([1]!KalkulaceTable[[#This Row],[Kód]]&lt;&gt;0,[1]!KalkulaceTable[[#This Row],[Kód]],""),"")</f>
        <v>VIT-BB-S</v>
      </c>
      <c r="C360" t="str">
        <f ca="1">IF([1]!Table910[[#This Row],[Code]]&lt;&gt;"",[1]!KalkulaceTable[[#This Row],[Název]],"")</f>
        <v>Kryt infrazářiče Harvia Nextrema - black - 350W</v>
      </c>
      <c r="D360" s="1">
        <f ca="1">IF([1]!Table910[[#This Row],[Code]]&lt;&gt;"",[1]!KalkulaceTable[[#This Row],[cena P1 CZ]],"")</f>
        <v>1093.6638333333333</v>
      </c>
      <c r="E360" s="2">
        <f>IF([1]!Table910[[#This Row],[Code]]&lt;&gt;"",[1]!KalkulaceTable[[#This Row],[cena P1 SK]],"")</f>
        <v>45.05</v>
      </c>
    </row>
    <row r="361" spans="2:5" x14ac:dyDescent="0.3">
      <c r="B361" t="str">
        <f>IFERROR(IF([1]!KalkulaceTable[[#This Row],[Kód]]&lt;&gt;0,[1]!KalkulaceTable[[#This Row],[Kód]],""),"")</f>
        <v>IR-1P3</v>
      </c>
      <c r="C361" t="str">
        <f ca="1">IF([1]!Table910[[#This Row],[Code]]&lt;&gt;"",[1]!KalkulaceTable[[#This Row],[Název]],"")</f>
        <v>Spojka infračervených zářičů Harvia 3P1 (1-3)</v>
      </c>
      <c r="D361" s="1">
        <f ca="1">IF([1]!Table910[[#This Row],[Code]]&lt;&gt;"",[1]!KalkulaceTable[[#This Row],[cena P1 CZ]],"")</f>
        <v>222.85980000000004</v>
      </c>
      <c r="E361" s="2">
        <f>IF([1]!Table910[[#This Row],[Code]]&lt;&gt;"",[1]!KalkulaceTable[[#This Row],[cena P1 SK]],"")</f>
        <v>9.18</v>
      </c>
    </row>
    <row r="362" spans="2:5" x14ac:dyDescent="0.3">
      <c r="B362" t="str">
        <f>IFERROR(IF([1]!KalkulaceTable[[#This Row],[Kód]]&lt;&gt;0,[1]!KalkulaceTable[[#This Row],[Kód]],""),"")</f>
        <v>HVIS-350G</v>
      </c>
      <c r="C362" t="str">
        <f ca="1">IF([1]!Table910[[#This Row],[Code]]&lt;&gt;"",[1]!KalkulaceTable[[#This Row],[Název]],"")</f>
        <v>Infrazářič Harvia VitaMy 350W, černá mřížka</v>
      </c>
      <c r="D362" s="1">
        <f ca="1">IF([1]!Table910[[#This Row],[Code]]&lt;&gt;"",[1]!KalkulaceTable[[#This Row],[cena P1 CZ]],"")</f>
        <v>4250.8443333333335</v>
      </c>
      <c r="E362" s="2">
        <f>IF([1]!Table910[[#This Row],[Code]]&lt;&gt;"",[1]!KalkulaceTable[[#This Row],[cena P1 SK]],"")</f>
        <v>175.1</v>
      </c>
    </row>
    <row r="363" spans="2:5" x14ac:dyDescent="0.3">
      <c r="B363" t="str">
        <f>IFERROR(IF([1]!KalkulaceTable[[#This Row],[Kód]]&lt;&gt;0,[1]!KalkulaceTable[[#This Row],[Kód]],""),"")</f>
        <v>O-F1</v>
      </c>
      <c r="C363" t="str">
        <f ca="1">IF([1]!Table910[[#This Row],[Code]]&lt;&gt;"",[1]!KalkulaceTable[[#This Row],[Název]],"")</f>
        <v>Přídavný teplotní senzor Harvia, čidlo F1</v>
      </c>
      <c r="D363" s="1">
        <f ca="1">IF([1]!Table910[[#This Row],[Code]]&lt;&gt;"",[1]!KalkulaceTable[[#This Row],[cena P1 CZ]],"")</f>
        <v>854.29589999999996</v>
      </c>
      <c r="E363" s="2">
        <f>IF([1]!Table910[[#This Row],[Code]]&lt;&gt;"",[1]!KalkulaceTable[[#This Row],[cena P1 SK]],"")</f>
        <v>35.19</v>
      </c>
    </row>
    <row r="364" spans="2:5" x14ac:dyDescent="0.3">
      <c r="B364" t="str">
        <f>IFERROR(IF([1]!KalkulaceTable[[#This Row],[Kód]]&lt;&gt;0,[1]!KalkulaceTable[[#This Row],[Kód]],""),"")</f>
        <v>SAC000340D</v>
      </c>
      <c r="C364" t="str">
        <f ca="1">IF([1]!Table910[[#This Row],[Code]]&lt;&gt;"",[1]!KalkulaceTable[[#This Row],[Název]],"")</f>
        <v>Dřevěné vědro Harvia - 4 l, cedr</v>
      </c>
      <c r="D364" s="1">
        <f ca="1">IF([1]!Table910[[#This Row],[Code]]&lt;&gt;"",[1]!KalkulaceTable[[#This Row],[cena P1 CZ]],"")</f>
        <v>650.00774999999999</v>
      </c>
      <c r="E364" s="2">
        <f>IF([1]!Table910[[#This Row],[Code]]&lt;&gt;"",[1]!KalkulaceTable[[#This Row],[cena P1 SK]],"")</f>
        <v>26.774999999999999</v>
      </c>
    </row>
    <row r="365" spans="2:5" x14ac:dyDescent="0.3">
      <c r="B365" t="str">
        <f>IFERROR(IF([1]!KalkulaceTable[[#This Row],[Kód]]&lt;&gt;0,[1]!KalkulaceTable[[#This Row],[Kód]],""),"")</f>
        <v>WKLE20GM</v>
      </c>
      <c r="C365" t="str">
        <f ca="1">IF([1]!Table910[[#This Row],[Code]]&lt;&gt;"",[1]!KalkulaceTable[[#This Row],[Název]],"")</f>
        <v>Saunová kamna na dřevo HARVIA Legend 240 GreenFlame černá</v>
      </c>
      <c r="D365" s="1">
        <f ca="1">IF([1]!Table910[[#This Row],[Code]]&lt;&gt;"",[1]!KalkulaceTable[[#This Row],[cena P1 CZ]],"")</f>
        <v>24452.672500000001</v>
      </c>
      <c r="E365" s="2">
        <f>IF([1]!Table910[[#This Row],[Code]]&lt;&gt;"",[1]!KalkulaceTable[[#This Row],[cena P1 SK]],"")</f>
        <v>1007.25</v>
      </c>
    </row>
    <row r="366" spans="2:5" x14ac:dyDescent="0.3">
      <c r="B366" t="str">
        <f>IFERROR(IF([1]!KalkulaceTable[[#This Row],[Kód]]&lt;&gt;0,[1]!KalkulaceTable[[#This Row],[Kód]],""),"")</f>
        <v>PRO-SB</v>
      </c>
      <c r="C366" t="str">
        <f ca="1">IF([1]!Table910[[#This Row],[Code]]&lt;&gt;"",[1]!KalkulaceTable[[#This Row],[Název]],"")</f>
        <v>Switchbox Harvia k řídící jednotce wave.com4, tmavé dřevo</v>
      </c>
      <c r="D366" s="1">
        <f ca="1">IF([1]!Table910[[#This Row],[Code]]&lt;&gt;"",[1]!KalkulaceTable[[#This Row],[cena P1 CZ]],"")</f>
        <v>4581.0069999999996</v>
      </c>
      <c r="E366" s="2">
        <f>IF([1]!Table910[[#This Row],[Code]]&lt;&gt;"",[1]!KalkulaceTable[[#This Row],[cena P1 SK]],"")</f>
        <v>188.7</v>
      </c>
    </row>
    <row r="367" spans="2:5" x14ac:dyDescent="0.3">
      <c r="B367" t="str">
        <f>IFERROR(IF([1]!KalkulaceTable[[#This Row],[Kód]]&lt;&gt;0,[1]!KalkulaceTable[[#This Row],[Kód]],""),"")</f>
        <v>INFRA-D</v>
      </c>
      <c r="C367" t="str">
        <f ca="1">IF([1]!Table910[[#This Row],[Code]]&lt;&gt;"",[1]!KalkulaceTable[[#This Row],[Název]],"")</f>
        <v>SET regulace, řídící jednotky Harvia PRO D INFRA, černá, stmívatelný</v>
      </c>
      <c r="D367" s="1">
        <f ca="1">IF([1]!Table910[[#This Row],[Code]]&lt;&gt;"",[1]!KalkulaceTable[[#This Row],[cena P1 CZ]],"")</f>
        <v>12546.181333333332</v>
      </c>
      <c r="E367" s="2">
        <f>IF([1]!Table910[[#This Row],[Code]]&lt;&gt;"",[1]!KalkulaceTable[[#This Row],[cena P1 SK]],"")</f>
        <v>516.79999999999995</v>
      </c>
    </row>
    <row r="368" spans="2:5" x14ac:dyDescent="0.3">
      <c r="B368" t="str">
        <f>IFERROR(IF([1]!KalkulaceTable[[#This Row],[Kód]]&lt;&gt;0,[1]!KalkulaceTable[[#This Row],[Kód]],""),"")</f>
        <v>PRO-D2I</v>
      </c>
      <c r="C368" t="str">
        <f ca="1">IF([1]!Table910[[#This Row],[Code]]&lt;&gt;"",[1]!KalkulaceTable[[#This Row],[Název]],"")</f>
        <v>Regulace, řídící jednotka Harvia Pro D2i, černá</v>
      </c>
      <c r="D368" s="1">
        <f ca="1">IF([1]!Table910[[#This Row],[Code]]&lt;&gt;"",[1]!KalkulaceTable[[#This Row],[cena P1 CZ]],"")</f>
        <v>12752.532999999999</v>
      </c>
      <c r="E368" s="2">
        <f>IF([1]!Table910[[#This Row],[Code]]&lt;&gt;"",[1]!KalkulaceTable[[#This Row],[cena P1 SK]],"")</f>
        <v>525.29999999999995</v>
      </c>
    </row>
    <row r="369" spans="2:5" x14ac:dyDescent="0.3">
      <c r="B369" t="str">
        <f>IFERROR(IF([1]!KalkulaceTable[[#This Row],[Kód]]&lt;&gt;0,[1]!KalkulaceTable[[#This Row],[Kód]],""),"")</f>
        <v>SAC00500</v>
      </c>
      <c r="C369" t="str">
        <f ca="1">IF([1]!Table910[[#This Row],[Code]]&lt;&gt;"",[1]!KalkulaceTable[[#This Row],[Název]],"")</f>
        <v>Relaxační lehátko Harvia Linea, lípa</v>
      </c>
      <c r="D369" s="1">
        <f ca="1">IF([1]!Table910[[#This Row],[Code]]&lt;&gt;"",[1]!KalkulaceTable[[#This Row],[cena P1 CZ]],"")</f>
        <v>7438.9775833333324</v>
      </c>
      <c r="E369" s="2">
        <f>IF([1]!Table910[[#This Row],[Code]]&lt;&gt;"",[1]!KalkulaceTable[[#This Row],[cena P1 SK]],"")</f>
        <v>306.42500000000001</v>
      </c>
    </row>
    <row r="370" spans="2:5" x14ac:dyDescent="0.3">
      <c r="B370" t="str">
        <f>IFERROR(IF([1]!KalkulaceTable[[#This Row],[Kód]]&lt;&gt;0,[1]!KalkulaceTable[[#This Row],[Kód]],""),"")</f>
        <v>PRO-D2</v>
      </c>
      <c r="C370" t="str">
        <f ca="1">IF([1]!Table910[[#This Row],[Code]]&lt;&gt;"",[1]!KalkulaceTable[[#This Row],[Název]],"")</f>
        <v>Regulace, řídící jednotka Harvia Pro D2, černá</v>
      </c>
      <c r="D370" s="1">
        <f ca="1">IF([1]!Table910[[#This Row],[Code]]&lt;&gt;"",[1]!KalkulaceTable[[#This Row],[cena P1 CZ]],"")</f>
        <v>11060.449333333332</v>
      </c>
      <c r="E370" s="2">
        <f>IF([1]!Table910[[#This Row],[Code]]&lt;&gt;"",[1]!KalkulaceTable[[#This Row],[cena P1 SK]],"")</f>
        <v>455.59999999999997</v>
      </c>
    </row>
    <row r="371" spans="2:5" x14ac:dyDescent="0.3">
      <c r="B371" t="str">
        <f>IFERROR(IF([1]!KalkulaceTable[[#This Row],[Kód]]&lt;&gt;0,[1]!KalkulaceTable[[#This Row],[Kód]],""),"")</f>
        <v>CP-RM-CSF-L</v>
      </c>
      <c r="C371" t="str">
        <f ca="1">IF([1]!Table910[[#This Row],[Code]]&lt;&gt;"",[1]!KalkulaceTable[[#This Row],[Název]],"")</f>
        <v>Kryt na držák ke kamnům Harvia Concept R Mini, lípa</v>
      </c>
      <c r="D371" s="1">
        <f ca="1">IF([1]!Table910[[#This Row],[Code]]&lt;&gt;"",[1]!KalkulaceTable[[#This Row],[cena P1 CZ]],"")</f>
        <v>742.86599999999999</v>
      </c>
      <c r="E371" s="2">
        <f>IF([1]!Table910[[#This Row],[Code]]&lt;&gt;"",[1]!KalkulaceTable[[#This Row],[cena P1 SK]],"")</f>
        <v>30.599999999999998</v>
      </c>
    </row>
    <row r="372" spans="2:5" x14ac:dyDescent="0.3">
      <c r="B372" t="str">
        <f>IFERROR(IF([1]!KalkulaceTable[[#This Row],[Kód]]&lt;&gt;0,[1]!KalkulaceTable[[#This Row],[Kód]],""),"")</f>
        <v>SAC90228</v>
      </c>
      <c r="C372" t="str">
        <f ca="1">IF([1]!Table910[[#This Row],[Code]]&lt;&gt;"",[1]!KalkulaceTable[[#This Row],[Název]],"")</f>
        <v>Teploměr s vlhkoměrem Harvia, cedrový</v>
      </c>
      <c r="D372" s="1">
        <f ca="1">IF([1]!Table910[[#This Row],[Code]]&lt;&gt;"",[1]!KalkulaceTable[[#This Row],[cena P1 CZ]],"")</f>
        <v>693.34159999999997</v>
      </c>
      <c r="E372" s="2">
        <f>IF([1]!Table910[[#This Row],[Code]]&lt;&gt;"",[1]!KalkulaceTable[[#This Row],[cena P1 SK]],"")</f>
        <v>28.56</v>
      </c>
    </row>
    <row r="373" spans="2:5" x14ac:dyDescent="0.3">
      <c r="B373" t="str">
        <f>IFERROR(IF([1]!KalkulaceTable[[#This Row],[Kód]]&lt;&gt;0,[1]!KalkulaceTable[[#This Row],[Kód]],""),"")</f>
        <v>SAZ564</v>
      </c>
      <c r="C373" t="str">
        <f ca="1">IF([1]!Table910[[#This Row],[Code]]&lt;&gt;"",[1]!KalkulaceTable[[#This Row],[Název]],"")</f>
        <v>Madlo pro saunové dveře Harvia, dřevo/nerez, 200mm</v>
      </c>
      <c r="D373" s="1">
        <f ca="1">IF([1]!Table910[[#This Row],[Code]]&lt;&gt;"",[1]!KalkulaceTable[[#This Row],[cena P1 CZ]],"")</f>
        <v>1285.5708833333333</v>
      </c>
      <c r="E373" s="2">
        <f>IF([1]!Table910[[#This Row],[Code]]&lt;&gt;"",[1]!KalkulaceTable[[#This Row],[cena P1 SK]],"")</f>
        <v>52.954999999999998</v>
      </c>
    </row>
    <row r="374" spans="2:5" x14ac:dyDescent="0.3">
      <c r="B374" t="str">
        <f>IFERROR(IF([1]!KalkulaceTable[[#This Row],[Kód]]&lt;&gt;0,[1]!KalkulaceTable[[#This Row],[Kód]],""),"")</f>
        <v>HPC10</v>
      </c>
      <c r="C374" t="str">
        <f ca="1">IF([1]!Table910[[#This Row],[Code]]&lt;&gt;"",[1]!KalkulaceTable[[#This Row],[Název]],"")</f>
        <v>Bezpečnostní ohrádka pro kamna HARVIA Cilindro 6,6kW</v>
      </c>
      <c r="D374" s="1">
        <f ca="1">IF([1]!Table910[[#This Row],[Code]]&lt;&gt;"",[1]!KalkulaceTable[[#This Row],[cena P1 CZ]],"")</f>
        <v>4106.3981666666659</v>
      </c>
      <c r="E374" s="2">
        <f>IF([1]!Table910[[#This Row],[Code]]&lt;&gt;"",[1]!KalkulaceTable[[#This Row],[cena P1 SK]],"")</f>
        <v>169.15</v>
      </c>
    </row>
    <row r="375" spans="2:5" x14ac:dyDescent="0.3">
      <c r="B375" t="str">
        <f>IFERROR(IF([1]!KalkulaceTable[[#This Row],[Kód]]&lt;&gt;0,[1]!KalkulaceTable[[#This Row],[Kód]],""),"")</f>
        <v>HSWE900400</v>
      </c>
      <c r="C375" t="str">
        <f ca="1">IF([1]!Table910[[#This Row],[Code]]&lt;&gt;"",[1]!KalkulaceTable[[#This Row],[Název]],"")</f>
        <v>Saunová kamna HARVIA The Wall E 9 kW</v>
      </c>
      <c r="D375" s="1">
        <f ca="1">IF([1]!Table910[[#This Row],[Code]]&lt;&gt;"",[1]!KalkulaceTable[[#This Row],[cena P1 CZ]],"")</f>
        <v>5963.5631666666668</v>
      </c>
      <c r="E375" s="2">
        <f>IF([1]!Table910[[#This Row],[Code]]&lt;&gt;"",[1]!KalkulaceTable[[#This Row],[cena P1 SK]],"")</f>
        <v>245.65</v>
      </c>
    </row>
    <row r="376" spans="2:5" x14ac:dyDescent="0.3">
      <c r="B376" t="str">
        <f>IFERROR(IF([1]!KalkulaceTable[[#This Row],[Kód]]&lt;&gt;0,[1]!KalkulaceTable[[#This Row],[Kód]],""),"")</f>
        <v>HDE294M</v>
      </c>
      <c r="C376" t="str">
        <f ca="1">IF([1]!Table910[[#This Row],[Code]]&lt;&gt;"",[1]!KalkulaceTable[[#This Row],[Název]],"")</f>
        <v>Saunová kamna HARVIA Delta D29E 2,9 kW, černá</v>
      </c>
      <c r="D376" s="1">
        <f ca="1">IF([1]!Table910[[#This Row],[Code]]&lt;&gt;"",[1]!KalkulaceTable[[#This Row],[cena P1 CZ]],"")</f>
        <v>4973.0751666666674</v>
      </c>
      <c r="E376" s="2">
        <f>IF([1]!Table910[[#This Row],[Code]]&lt;&gt;"",[1]!KalkulaceTable[[#This Row],[cena P1 SK]],"")</f>
        <v>204.85</v>
      </c>
    </row>
    <row r="377" spans="2:5" x14ac:dyDescent="0.3">
      <c r="B377" t="str">
        <f>IFERROR(IF([1]!KalkulaceTable[[#This Row],[Kód]]&lt;&gt;0,[1]!KalkulaceTable[[#This Row],[Kód]],""),"")</f>
        <v>SAC01071</v>
      </c>
      <c r="C377" t="str">
        <f ca="1">IF([1]!Table910[[#This Row],[Code]]&lt;&gt;"",[1]!KalkulaceTable[[#This Row],[Název]],"")</f>
        <v>Odpařovač Harvia 1,3l, čtverec</v>
      </c>
      <c r="D377" s="1">
        <f ca="1">IF([1]!Table910[[#This Row],[Code]]&lt;&gt;"",[1]!KalkulaceTable[[#This Row],[cena P1 CZ]],"")</f>
        <v>1382.5561666666665</v>
      </c>
      <c r="E377" s="2">
        <f>IF([1]!Table910[[#This Row],[Code]]&lt;&gt;"",[1]!KalkulaceTable[[#This Row],[cena P1 SK]],"")</f>
        <v>56.949999999999996</v>
      </c>
    </row>
    <row r="378" spans="2:5" x14ac:dyDescent="0.3">
      <c r="B378" t="str">
        <f>IFERROR(IF([1]!KalkulaceTable[[#This Row],[Kód]]&lt;&gt;0,[1]!KalkulaceTable[[#This Row],[Kód]],""),"")</f>
        <v>WL120</v>
      </c>
      <c r="C378" t="str">
        <f ca="1">IF([1]!Table910[[#This Row],[Code]]&lt;&gt;"",[1]!KalkulaceTable[[#This Row],[Název]],"")</f>
        <v>Ochranný kulatý podlahový štít Harvia pro kamna Cilindro</v>
      </c>
      <c r="D378" s="1">
        <f ca="1">IF([1]!Table910[[#This Row],[Code]]&lt;&gt;"",[1]!KalkulaceTable[[#This Row],[cena P1 CZ]],"")</f>
        <v>3817.5058333333332</v>
      </c>
      <c r="E378" s="2">
        <f>IF([1]!Table910[[#This Row],[Code]]&lt;&gt;"",[1]!KalkulaceTable[[#This Row],[cena P1 SK]],"")</f>
        <v>157.25</v>
      </c>
    </row>
    <row r="379" spans="2:5" x14ac:dyDescent="0.3">
      <c r="B379" t="str">
        <f>IFERROR(IF([1]!KalkulaceTable[[#This Row],[Kód]]&lt;&gt;0,[1]!KalkulaceTable[[#This Row],[Kód]],""),"")</f>
        <v>WHP1500</v>
      </c>
      <c r="C379" t="str">
        <f ca="1">IF([1]!Table910[[#This Row],[Code]]&lt;&gt;"",[1]!KalkulaceTable[[#This Row],[Název]],"")</f>
        <v>Komínový set HARVIA 1500 mm, steel</v>
      </c>
      <c r="D379" s="1">
        <f ca="1">IF([1]!Table910[[#This Row],[Code]]&lt;&gt;"",[1]!KalkulaceTable[[#This Row],[cena P1 CZ]],"")</f>
        <v>10379.488833333333</v>
      </c>
      <c r="E379" s="2">
        <f>IF([1]!Table910[[#This Row],[Code]]&lt;&gt;"",[1]!KalkulaceTable[[#This Row],[cena P1 SK]],"")</f>
        <v>427.55</v>
      </c>
    </row>
    <row r="380" spans="2:5" x14ac:dyDescent="0.3">
      <c r="B380" t="str">
        <f>IFERROR(IF([1]!KalkulaceTable[[#This Row],[Kód]]&lt;&gt;0,[1]!KalkulaceTable[[#This Row],[Kód]],""),"")</f>
        <v>VIT-BB-L</v>
      </c>
      <c r="C380" t="str">
        <f ca="1">IF([1]!Table910[[#This Row],[Code]]&lt;&gt;"",[1]!KalkulaceTable[[#This Row],[Název]],"")</f>
        <v>Kryt infrazářiče Harvia Nextrema - black 500/700/1300W</v>
      </c>
      <c r="D380" s="1">
        <f ca="1">IF([1]!Table910[[#This Row],[Code]]&lt;&gt;"",[1]!KalkulaceTable[[#This Row],[cena P1 CZ]],"")</f>
        <v>1155.5693333333334</v>
      </c>
      <c r="E380" s="2">
        <f>IF([1]!Table910[[#This Row],[Code]]&lt;&gt;"",[1]!KalkulaceTable[[#This Row],[cena P1 SK]],"")</f>
        <v>47.6</v>
      </c>
    </row>
    <row r="381" spans="2:5" x14ac:dyDescent="0.3">
      <c r="B381" t="str">
        <f>IFERROR(IF([1]!KalkulaceTable[[#This Row],[Kód]]&lt;&gt;0,[1]!KalkulaceTable[[#This Row],[Kód]],""),"")</f>
        <v>WL300PC</v>
      </c>
      <c r="C381" t="str">
        <f ca="1">IF([1]!Table910[[#This Row],[Code]]&lt;&gt;"",[1]!KalkulaceTable[[#This Row],[Název]],"")</f>
        <v>Ochranný návlek Harvia na komín (pro cilindro 16 kamna)</v>
      </c>
      <c r="D381" s="1">
        <f ca="1">IF([1]!Table910[[#This Row],[Code]]&lt;&gt;"",[1]!KalkulaceTable[[#This Row],[cena P1 CZ]],"")</f>
        <v>1588.9078333333332</v>
      </c>
      <c r="E381" s="2">
        <f>IF([1]!Table910[[#This Row],[Code]]&lt;&gt;"",[1]!KalkulaceTable[[#This Row],[cena P1 SK]],"")</f>
        <v>65.45</v>
      </c>
    </row>
    <row r="382" spans="2:5" x14ac:dyDescent="0.3">
      <c r="B382" t="str">
        <f>IFERROR(IF([1]!KalkulaceTable[[#This Row],[Kód]]&lt;&gt;0,[1]!KalkulaceTable[[#This Row],[Kód]],""),"")</f>
        <v>HPC66400</v>
      </c>
      <c r="C382" t="str">
        <f ca="1">IF([1]!Table910[[#This Row],[Code]]&lt;&gt;"",[1]!KalkulaceTable[[#This Row],[Název]],"")</f>
        <v>Saunová kamna HARVIA Cilindro PC66 6 kW</v>
      </c>
      <c r="D382" s="1">
        <f ca="1">IF([1]!Table910[[#This Row],[Code]]&lt;&gt;"",[1]!KalkulaceTable[[#This Row],[cena P1 CZ]],"")</f>
        <v>9739.7986666666657</v>
      </c>
      <c r="E382" s="2">
        <f>IF([1]!Table910[[#This Row],[Code]]&lt;&gt;"",[1]!KalkulaceTable[[#This Row],[cena P1 SK]],"")</f>
        <v>401.2</v>
      </c>
    </row>
    <row r="383" spans="2:5" x14ac:dyDescent="0.3">
      <c r="B383" t="str">
        <f>IFERROR(IF([1]!KalkulaceTable[[#This Row],[Kód]]&lt;&gt;0,[1]!KalkulaceTable[[#This Row],[Kód]],""),"")</f>
        <v>SAZ562</v>
      </c>
      <c r="C383" t="str">
        <f ca="1">IF([1]!Table910[[#This Row],[Code]]&lt;&gt;"",[1]!KalkulaceTable[[#This Row],[Název]],"")</f>
        <v>Madlo pro saunové dveře Harvia, lípa, 200mm</v>
      </c>
      <c r="D383" s="1">
        <f ca="1">IF([1]!Table910[[#This Row],[Code]]&lt;&gt;"",[1]!KalkulaceTable[[#This Row],[cena P1 CZ]],"")</f>
        <v>468.41828333333331</v>
      </c>
      <c r="E383" s="2">
        <f>IF([1]!Table910[[#This Row],[Code]]&lt;&gt;"",[1]!KalkulaceTable[[#This Row],[cena P1 SK]],"")</f>
        <v>19.294999999999998</v>
      </c>
    </row>
    <row r="384" spans="2:5" x14ac:dyDescent="0.3">
      <c r="B384" t="str">
        <f>IFERROR(IF([1]!KalkulaceTable[[#This Row],[Kód]]&lt;&gt;0,[1]!KalkulaceTable[[#This Row],[Kód]],""),"")</f>
        <v>SAC01070</v>
      </c>
      <c r="C384" t="str">
        <f ca="1">IF([1]!Table910[[#This Row],[Code]]&lt;&gt;"",[1]!KalkulaceTable[[#This Row],[Název]],"")</f>
        <v>Odpařovač Harvia 0,7l, válec</v>
      </c>
      <c r="D384" s="1">
        <f ca="1">IF([1]!Table910[[#This Row],[Code]]&lt;&gt;"",[1]!KalkulaceTable[[#This Row],[cena P1 CZ]],"")</f>
        <v>1275.2533000000001</v>
      </c>
      <c r="E384" s="2">
        <f>IF([1]!Table910[[#This Row],[Code]]&lt;&gt;"",[1]!KalkulaceTable[[#This Row],[cena P1 SK]],"")</f>
        <v>52.529999999999994</v>
      </c>
    </row>
    <row r="385" spans="2:5" x14ac:dyDescent="0.3">
      <c r="B385" t="str">
        <f>IFERROR(IF([1]!KalkulaceTable[[#This Row],[Kód]]&lt;&gt;0,[1]!KalkulaceTable[[#This Row],[Kód]],""),"")</f>
        <v>LED-PWS-24-40</v>
      </c>
      <c r="C385" t="str">
        <f ca="1">IF([1]!Table910[[#This Row],[Code]]&lt;&gt;"",[1]!KalkulaceTable[[#This Row],[Název]],"")</f>
        <v>Napájecí zdroj Harvia k RGBW LED osvětlení, 40W</v>
      </c>
      <c r="D385" s="1">
        <f ca="1">IF([1]!Table910[[#This Row],[Code]]&lt;&gt;"",[1]!KalkulaceTable[[#This Row],[cena P1 CZ]],"")</f>
        <v>1217.4748333333332</v>
      </c>
      <c r="E385" s="2">
        <f>IF([1]!Table910[[#This Row],[Code]]&lt;&gt;"",[1]!KalkulaceTable[[#This Row],[cena P1 SK]],"")</f>
        <v>50.15</v>
      </c>
    </row>
    <row r="386" spans="2:5" x14ac:dyDescent="0.3">
      <c r="B386" t="str">
        <f>IFERROR(IF([1]!KalkulaceTable[[#This Row],[Kód]]&lt;&gt;0,[1]!KalkulaceTable[[#This Row],[Kód]],""),"")</f>
        <v>HGX20XW</v>
      </c>
      <c r="C386" t="str">
        <f ca="1">IF([1]!Table910[[#This Row],[Code]]&lt;&gt;"",[1]!KalkulaceTable[[#This Row],[Název]],"")</f>
        <v>Parní generátor Harvia HGX20XW 2,2 kW WiFi</v>
      </c>
      <c r="D386" s="1">
        <f ca="1">IF([1]!Table910[[#This Row],[Code]]&lt;&gt;"",[1]!KalkulaceTable[[#This Row],[cena P1 CZ]],"")</f>
        <v>30519.411500000002</v>
      </c>
      <c r="E386" s="2">
        <f>IF([1]!Table910[[#This Row],[Code]]&lt;&gt;"",[1]!KalkulaceTable[[#This Row],[cena P1 SK]],"")</f>
        <v>1257.1499999999999</v>
      </c>
    </row>
    <row r="387" spans="2:5" x14ac:dyDescent="0.3">
      <c r="B387" t="str">
        <f>IFERROR(IF([1]!KalkulaceTable[[#This Row],[Kód]]&lt;&gt;0,[1]!KalkulaceTable[[#This Row],[Kód]],""),"")</f>
        <v>HPC700400</v>
      </c>
      <c r="C387" t="str">
        <f ca="1">IF([1]!Table910[[#This Row],[Code]]&lt;&gt;"",[1]!KalkulaceTable[[#This Row],[Název]],"")</f>
        <v>Saunová kamna HARVIA Cilindro PC70 - steel</v>
      </c>
      <c r="D387" s="1">
        <f ca="1">IF([1]!Table910[[#This Row],[Code]]&lt;&gt;"",[1]!KalkulaceTable[[#This Row],[cena P1 CZ]],"")</f>
        <v>8254.0666666666657</v>
      </c>
      <c r="E387" s="2">
        <f>IF([1]!Table910[[#This Row],[Code]]&lt;&gt;"",[1]!KalkulaceTable[[#This Row],[cena P1 SK]],"")</f>
        <v>340</v>
      </c>
    </row>
    <row r="388" spans="2:5" x14ac:dyDescent="0.3">
      <c r="B388" t="str">
        <f>IFERROR(IF([1]!KalkulaceTable[[#This Row],[Kód]]&lt;&gt;0,[1]!KalkulaceTable[[#This Row],[Kód]],""),"")</f>
        <v>SA007</v>
      </c>
      <c r="C388" t="str">
        <f ca="1">IF([1]!Table910[[#This Row],[Code]]&lt;&gt;"",[1]!KalkulaceTable[[#This Row],[Název]],"")</f>
        <v>Nerezový set HARVIA PREMIUM BLACK</v>
      </c>
      <c r="D388" s="1">
        <f ca="1">IF([1]!Table910[[#This Row],[Code]]&lt;&gt;"",[1]!KalkulaceTable[[#This Row],[cena P1 CZ]],"")</f>
        <v>3613.2176833333333</v>
      </c>
      <c r="E388" s="2">
        <f>IF([1]!Table910[[#This Row],[Code]]&lt;&gt;"",[1]!KalkulaceTable[[#This Row],[cena P1 SK]],"")</f>
        <v>148.83499999999998</v>
      </c>
    </row>
    <row r="389" spans="2:5" x14ac:dyDescent="0.3">
      <c r="B389" t="str">
        <f>IFERROR(IF([1]!KalkulaceTable[[#This Row],[Kód]]&lt;&gt;0,[1]!KalkulaceTable[[#This Row],[Kód]],""),"")</f>
        <v>PRO-B2</v>
      </c>
      <c r="C389" t="str">
        <f ca="1">IF([1]!Table910[[#This Row],[Code]]&lt;&gt;"",[1]!KalkulaceTable[[#This Row],[Název]],"")</f>
        <v>Regulace, řídící jednotka Harvia Pro B2</v>
      </c>
      <c r="D389" s="1">
        <f ca="1">IF([1]!Table910[[#This Row],[Code]]&lt;&gt;"",[1]!KalkulaceTable[[#This Row],[cena P1 CZ]],"")</f>
        <v>8501.6886666666669</v>
      </c>
      <c r="E389" s="2">
        <f>IF([1]!Table910[[#This Row],[Code]]&lt;&gt;"",[1]!KalkulaceTable[[#This Row],[cena P1 SK]],"")</f>
        <v>350.2</v>
      </c>
    </row>
    <row r="390" spans="2:5" x14ac:dyDescent="0.3">
      <c r="B390" t="str">
        <f>IFERROR(IF([1]!KalkulaceTable[[#This Row],[Kód]]&lt;&gt;0,[1]!KalkulaceTable[[#This Row],[Kód]],""),"")</f>
        <v>WL590</v>
      </c>
      <c r="C390" t="str">
        <f ca="1">IF([1]!Table910[[#This Row],[Code]]&lt;&gt;"",[1]!KalkulaceTable[[#This Row],[Název]],"")</f>
        <v>Ochranný štít pro HARVIA 20 RS Pro/LS Pro, kompletní</v>
      </c>
      <c r="D390" s="1">
        <f ca="1">IF([1]!Table910[[#This Row],[Code]]&lt;&gt;"",[1]!KalkulaceTable[[#This Row],[cena P1 CZ]],"")</f>
        <v>5427.0488333333333</v>
      </c>
      <c r="E390" s="2">
        <f>IF([1]!Table910[[#This Row],[Code]]&lt;&gt;"",[1]!KalkulaceTable[[#This Row],[cena P1 SK]],"")</f>
        <v>223.54999999999998</v>
      </c>
    </row>
    <row r="391" spans="2:5" x14ac:dyDescent="0.3">
      <c r="B391" t="str">
        <f>IFERROR(IF([1]!KalkulaceTable[[#This Row],[Kód]]&lt;&gt;0,[1]!KalkulaceTable[[#This Row],[Kód]],""),"")</f>
        <v>SAS21107</v>
      </c>
      <c r="C391" t="str">
        <f ca="1">IF([1]!Table910[[#This Row],[Code]]&lt;&gt;"",[1]!KalkulaceTable[[#This Row],[Název]],"")</f>
        <v>Saunové světlo Harvia se stínítkem Legend - černá</v>
      </c>
      <c r="D391" s="1">
        <f ca="1">IF([1]!Table910[[#This Row],[Code]]&lt;&gt;"",[1]!KalkulaceTable[[#This Row],[cena P1 CZ]],"")</f>
        <v>1912.87995</v>
      </c>
      <c r="E391" s="2">
        <f>IF([1]!Table910[[#This Row],[Code]]&lt;&gt;"",[1]!KalkulaceTable[[#This Row],[cena P1 SK]],"")</f>
        <v>78.795000000000002</v>
      </c>
    </row>
    <row r="392" spans="2:5" x14ac:dyDescent="0.3">
      <c r="B392" t="str">
        <f>IFERROR(IF([1]!KalkulaceTable[[#This Row],[Kód]]&lt;&gt;0,[1]!KalkulaceTable[[#This Row],[Kód]],""),"")</f>
        <v>PRO-D2I-CU</v>
      </c>
      <c r="C392" t="str">
        <f ca="1">IF([1]!Table910[[#This Row],[Code]]&lt;&gt;"",[1]!KalkulaceTable[[#This Row],[Název]],"")</f>
        <v>Ovládací panel regulace Harvia Professional D2i, černá</v>
      </c>
      <c r="D392" s="1">
        <f ca="1">IF([1]!Table910[[#This Row],[Code]]&lt;&gt;"",[1]!KalkulaceTable[[#This Row],[cena P1 CZ]],"")</f>
        <v>3219.0860000000002</v>
      </c>
      <c r="E392" s="2">
        <f>IF([1]!Table910[[#This Row],[Code]]&lt;&gt;"",[1]!KalkulaceTable[[#This Row],[cena P1 SK]],"")</f>
        <v>132.6</v>
      </c>
    </row>
    <row r="393" spans="2:5" x14ac:dyDescent="0.3">
      <c r="B393" t="str">
        <f>IFERROR(IF([1]!KalkulaceTable[[#This Row],[Kód]]&lt;&gt;0,[1]!KalkulaceTable[[#This Row],[Kód]],""),"")</f>
        <v>PRO-D3I-CU</v>
      </c>
      <c r="C393" t="str">
        <f ca="1">IF([1]!Table910[[#This Row],[Code]]&lt;&gt;"",[1]!KalkulaceTable[[#This Row],[Název]],"")</f>
        <v>Ovládací panel regulace Harvia Professional D3i, černá</v>
      </c>
      <c r="D393" s="1">
        <f ca="1">IF([1]!Table910[[#This Row],[Code]]&lt;&gt;"",[1]!KalkulaceTable[[#This Row],[cena P1 CZ]],"")</f>
        <v>3219.0860000000002</v>
      </c>
      <c r="E393" s="2">
        <f>IF([1]!Table910[[#This Row],[Code]]&lt;&gt;"",[1]!KalkulaceTable[[#This Row],[cena P1 SK]],"")</f>
        <v>132.6</v>
      </c>
    </row>
    <row r="394" spans="2:5" x14ac:dyDescent="0.3">
      <c r="B394" t="str">
        <f>IFERROR(IF([1]!KalkulaceTable[[#This Row],[Kód]]&lt;&gt;0,[1]!KalkulaceTable[[#This Row],[Kód]],""),"")</f>
        <v>SAC00300RE</v>
      </c>
      <c r="C394" t="str">
        <f ca="1">IF([1]!Table910[[#This Row],[Code]]&lt;&gt;"",[1]!KalkulaceTable[[#This Row],[Název]],"")</f>
        <v>Aroma gel Harvia do infrasauny - Eucamentol</v>
      </c>
      <c r="D394" s="1">
        <f ca="1">IF([1]!Table910[[#This Row],[Code]]&lt;&gt;"",[1]!KalkulaceTable[[#This Row],[cena P1 CZ]],"")</f>
        <v>478.73586666666665</v>
      </c>
      <c r="E394" s="2">
        <f>IF([1]!Table910[[#This Row],[Code]]&lt;&gt;"",[1]!KalkulaceTable[[#This Row],[cena P1 SK]],"")</f>
        <v>19.72</v>
      </c>
    </row>
    <row r="395" spans="2:5" x14ac:dyDescent="0.3">
      <c r="B395" t="str">
        <f>IFERROR(IF([1]!KalkulaceTable[[#This Row],[Kód]]&lt;&gt;0,[1]!KalkulaceTable[[#This Row],[Kód]],""),"")</f>
        <v>SAC00300ZI</v>
      </c>
      <c r="C395" t="str">
        <f ca="1">IF([1]!Table910[[#This Row],[Code]]&lt;&gt;"",[1]!KalkulaceTable[[#This Row],[Název]],"")</f>
        <v>Aroma gel Harvia do infrasauny - Borovice, 80g</v>
      </c>
      <c r="D395" s="1">
        <f ca="1">IF([1]!Table910[[#This Row],[Code]]&lt;&gt;"",[1]!KalkulaceTable[[#This Row],[cena P1 CZ]],"")</f>
        <v>478.73586666666665</v>
      </c>
      <c r="E395" s="2">
        <f>IF([1]!Table910[[#This Row],[Code]]&lt;&gt;"",[1]!KalkulaceTable[[#This Row],[cena P1 SK]],"")</f>
        <v>19.72</v>
      </c>
    </row>
    <row r="396" spans="2:5" x14ac:dyDescent="0.3">
      <c r="B396" t="str">
        <f>IFERROR(IF([1]!KalkulaceTable[[#This Row],[Kód]]&lt;&gt;0,[1]!KalkulaceTable[[#This Row],[Kód]],""),"")</f>
        <v>SAC00300ZG</v>
      </c>
      <c r="C396" t="str">
        <f ca="1">IF([1]!Table910[[#This Row],[Code]]&lt;&gt;"",[1]!KalkulaceTable[[#This Row],[Název]],"")</f>
        <v>Aroma gel Harvia do infrasauny - Lemongrass</v>
      </c>
      <c r="D396" s="1">
        <f ca="1">IF([1]!Table910[[#This Row],[Code]]&lt;&gt;"",[1]!KalkulaceTable[[#This Row],[cena P1 CZ]],"")</f>
        <v>478.73586666666665</v>
      </c>
      <c r="E396" s="2">
        <f>IF([1]!Table910[[#This Row],[Code]]&lt;&gt;"",[1]!KalkulaceTable[[#This Row],[cena P1 SK]],"")</f>
        <v>19.72</v>
      </c>
    </row>
    <row r="397" spans="2:5" x14ac:dyDescent="0.3">
      <c r="B397" t="str">
        <f>IFERROR(IF([1]!KalkulaceTable[[#This Row],[Kód]]&lt;&gt;0,[1]!KalkulaceTable[[#This Row],[Kód]],""),"")</f>
        <v>SAC90227</v>
      </c>
      <c r="C397" t="str">
        <f ca="1">IF([1]!Table910[[#This Row],[Code]]&lt;&gt;"",[1]!KalkulaceTable[[#This Row],[Název]],"")</f>
        <v>Teploměr s vlhkoměrem Harvia osikový</v>
      </c>
      <c r="D397" s="1">
        <f ca="1">IF([1]!Table910[[#This Row],[Code]]&lt;&gt;"",[1]!KalkulaceTable[[#This Row],[cena P1 CZ]],"")</f>
        <v>650.00774999999999</v>
      </c>
      <c r="E397" s="2">
        <f>IF([1]!Table910[[#This Row],[Code]]&lt;&gt;"",[1]!KalkulaceTable[[#This Row],[cena P1 SK]],"")</f>
        <v>26.774999999999999</v>
      </c>
    </row>
    <row r="398" spans="2:5" x14ac:dyDescent="0.3">
      <c r="B398" t="str">
        <f>IFERROR(IF([1]!KalkulaceTable[[#This Row],[Kód]]&lt;&gt;0,[1]!KalkulaceTable[[#This Row],[Kód]],""),"")</f>
        <v>SHF2020S</v>
      </c>
      <c r="C398" t="str">
        <f ca="1">IF([1]!Table910[[#This Row],[Code]]&lt;&gt;"",[1]!KalkulaceTable[[#This Row],[Název]],"")</f>
        <v>Sauna Harvia Fenix 2020S</v>
      </c>
      <c r="D398" s="1">
        <f ca="1">IF([1]!Table910[[#This Row],[Code]]&lt;&gt;"",[1]!KalkulaceTable[[#This Row],[cena P1 CZ]],"")</f>
        <v>131858.715</v>
      </c>
      <c r="E398" s="2">
        <f>IF([1]!Table910[[#This Row],[Code]]&lt;&gt;"",[1]!KalkulaceTable[[#This Row],[cena P1 SK]],"")</f>
        <v>5431.5</v>
      </c>
    </row>
    <row r="399" spans="2:5" x14ac:dyDescent="0.3">
      <c r="B399" t="str">
        <f>IFERROR(IF([1]!KalkulaceTable[[#This Row],[Kód]]&lt;&gt;0,[1]!KalkulaceTable[[#This Row],[Kód]],""),"")</f>
        <v>WC4-P-FAN</v>
      </c>
      <c r="C399" t="str">
        <f ca="1">IF([1]!Table910[[#This Row],[Code]]&lt;&gt;"",[1]!KalkulaceTable[[#This Row],[Název]],"")</f>
        <v>Konektor pro ventilátor Harvia</v>
      </c>
      <c r="D399" s="1">
        <f ca="1">IF([1]!Table910[[#This Row],[Code]]&lt;&gt;"",[1]!KalkulaceTable[[#This Row],[cena P1 CZ]],"")</f>
        <v>115.55693333333332</v>
      </c>
      <c r="E399" s="2">
        <f>IF([1]!Table910[[#This Row],[Code]]&lt;&gt;"",[1]!KalkulaceTable[[#This Row],[cena P1 SK]],"")</f>
        <v>4.76</v>
      </c>
    </row>
    <row r="400" spans="2:5" x14ac:dyDescent="0.3">
      <c r="B400" t="str">
        <f>IFERROR(IF([1]!KalkulaceTable[[#This Row],[Kód]]&lt;&gt;0,[1]!KalkulaceTable[[#This Row],[Kód]],""),"")</f>
        <v>WC4-P-RAC</v>
      </c>
      <c r="C400" t="str">
        <f ca="1">IF([1]!Table910[[#This Row],[Code]]&lt;&gt;"",[1]!KalkulaceTable[[#This Row],[Název]],"")</f>
        <v>Spojovací konektor Harvia pro infrazářič</v>
      </c>
      <c r="D400" s="1">
        <f ca="1">IF([1]!Table910[[#This Row],[Code]]&lt;&gt;"",[1]!KalkulaceTable[[#This Row],[cena P1 CZ]],"")</f>
        <v>115.55693333333332</v>
      </c>
      <c r="E400" s="2">
        <f>IF([1]!Table910[[#This Row],[Code]]&lt;&gt;"",[1]!KalkulaceTable[[#This Row],[cena P1 SK]],"")</f>
        <v>4.76</v>
      </c>
    </row>
    <row r="401" spans="2:5" x14ac:dyDescent="0.3">
      <c r="B401" t="str">
        <f>IFERROR(IF([1]!KalkulaceTable[[#This Row],[Kód]]&lt;&gt;0,[1]!KalkulaceTable[[#This Row],[Kód]],""),"")</f>
        <v>HSW900400M</v>
      </c>
      <c r="C401" t="str">
        <f ca="1">IF([1]!Table910[[#This Row],[Code]]&lt;&gt;"",[1]!KalkulaceTable[[#This Row],[Název]],"")</f>
        <v>Saunová kamna HARVIA The Wall 9 kW - černá</v>
      </c>
      <c r="D401" s="1">
        <f ca="1">IF([1]!Table910[[#This Row],[Code]]&lt;&gt;"",[1]!KalkulaceTable[[#This Row],[cena P1 CZ]],"")</f>
        <v>9657.2579999999998</v>
      </c>
      <c r="E401" s="2">
        <f>IF([1]!Table910[[#This Row],[Code]]&lt;&gt;"",[1]!KalkulaceTable[[#This Row],[cena P1 SK]],"")</f>
        <v>397.8</v>
      </c>
    </row>
    <row r="402" spans="2:5" x14ac:dyDescent="0.3">
      <c r="B402" t="str">
        <f>IFERROR(IF([1]!KalkulaceTable[[#This Row],[Kód]]&lt;&gt;0,[1]!KalkulaceTable[[#This Row],[Kód]],""),"")</f>
        <v>SASPO241</v>
      </c>
      <c r="C402" t="str">
        <f ca="1">IF([1]!Table910[[#This Row],[Code]]&lt;&gt;"",[1]!KalkulaceTable[[#This Row],[Název]],"")</f>
        <v>Ohrádka kamen Harvia Legend PO11, 150/SL</v>
      </c>
      <c r="D402" s="1">
        <f ca="1">IF([1]!Table910[[#This Row],[Code]]&lt;&gt;"",[1]!KalkulaceTable[[#This Row],[cena P1 CZ]],"")</f>
        <v>6582.6181666666671</v>
      </c>
      <c r="E402" s="2">
        <f>IF([1]!Table910[[#This Row],[Code]]&lt;&gt;"",[1]!KalkulaceTable[[#This Row],[cena P1 SK]],"")</f>
        <v>271.14999999999998</v>
      </c>
    </row>
    <row r="403" spans="2:5" x14ac:dyDescent="0.3">
      <c r="B403" t="str">
        <f>IFERROR(IF([1]!KalkulaceTable[[#This Row],[Kód]]&lt;&gt;0,[1]!KalkulaceTable[[#This Row],[Kód]],""),"")</f>
        <v>PRO-D3-CU</v>
      </c>
      <c r="C403" t="str">
        <f ca="1">IF([1]!Table910[[#This Row],[Code]]&lt;&gt;"",[1]!KalkulaceTable[[#This Row],[Název]],"")</f>
        <v>Ovládací panel regulace Harvia Professional D3, černá</v>
      </c>
      <c r="D403" s="1">
        <f ca="1">IF([1]!Table910[[#This Row],[Code]]&lt;&gt;"",[1]!KalkulaceTable[[#This Row],[cena P1 CZ]],"")</f>
        <v>3095.2750000000001</v>
      </c>
      <c r="E403" s="2">
        <f>IF([1]!Table910[[#This Row],[Code]]&lt;&gt;"",[1]!KalkulaceTable[[#This Row],[cena P1 SK]],"")</f>
        <v>127.5</v>
      </c>
    </row>
    <row r="404" spans="2:5" x14ac:dyDescent="0.3">
      <c r="B404" t="str">
        <f>IFERROR(IF([1]!KalkulaceTable[[#This Row],[Kód]]&lt;&gt;0,[1]!KalkulaceTable[[#This Row],[Kód]],""),"")</f>
        <v>HPCE66400</v>
      </c>
      <c r="C404" t="str">
        <f ca="1">IF([1]!Table910[[#This Row],[Code]]&lt;&gt;"",[1]!KalkulaceTable[[#This Row],[Název]],"")</f>
        <v>Saunová kamna HARVIA Cilindro PC66E 6 kW</v>
      </c>
      <c r="D404" s="1">
        <f ca="1">IF([1]!Table910[[#This Row],[Code]]&lt;&gt;"",[1]!KalkulaceTable[[#This Row],[cena P1 CZ]],"")</f>
        <v>7800.0929999999998</v>
      </c>
      <c r="E404" s="2">
        <f>IF([1]!Table910[[#This Row],[Code]]&lt;&gt;"",[1]!KalkulaceTable[[#This Row],[cena P1 SK]],"")</f>
        <v>321.3</v>
      </c>
    </row>
    <row r="405" spans="2:5" x14ac:dyDescent="0.3">
      <c r="B405" t="str">
        <f>IFERROR(IF([1]!KalkulaceTable[[#This Row],[Kód]]&lt;&gt;0,[1]!KalkulaceTable[[#This Row],[Kód]],""),"")</f>
        <v>HL3S</v>
      </c>
      <c r="C405" t="str">
        <f ca="1">IF([1]!Table910[[#This Row],[Code]]&lt;&gt;"",[1]!KalkulaceTable[[#This Row],[Název]],"")</f>
        <v>Bezpečnostní ohrádka pro kamna Harvia Virta HL70/90</v>
      </c>
      <c r="D405" s="1">
        <f ca="1">IF([1]!Table910[[#This Row],[Code]]&lt;&gt;"",[1]!KalkulaceTable[[#This Row],[cena P1 CZ]],"")</f>
        <v>4704.8180000000002</v>
      </c>
      <c r="E405" s="2">
        <f>IF([1]!Table910[[#This Row],[Code]]&lt;&gt;"",[1]!KalkulaceTable[[#This Row],[cena P1 SK]],"")</f>
        <v>193.79999999999998</v>
      </c>
    </row>
    <row r="406" spans="2:5" x14ac:dyDescent="0.3">
      <c r="B406" t="str">
        <f>IFERROR(IF([1]!KalkulaceTable[[#This Row],[Kód]]&lt;&gt;0,[1]!KalkulaceTable[[#This Row],[Kód]],""),"")</f>
        <v>HSW900400</v>
      </c>
      <c r="C406" t="str">
        <f ca="1">IF([1]!Table910[[#This Row],[Code]]&lt;&gt;"",[1]!KalkulaceTable[[#This Row],[Název]],"")</f>
        <v>Saunová kamna HARVIA The Wall 9 kW</v>
      </c>
      <c r="D406" s="1">
        <f ca="1">IF([1]!Table910[[#This Row],[Code]]&lt;&gt;"",[1]!KalkulaceTable[[#This Row],[cena P1 CZ]],"")</f>
        <v>8955.6623333333337</v>
      </c>
      <c r="E406" s="2">
        <f>IF([1]!Table910[[#This Row],[Code]]&lt;&gt;"",[1]!KalkulaceTable[[#This Row],[cena P1 SK]],"")</f>
        <v>368.9</v>
      </c>
    </row>
    <row r="407" spans="2:5" x14ac:dyDescent="0.3">
      <c r="B407" t="str">
        <f>IFERROR(IF([1]!KalkulaceTable[[#This Row],[Kód]]&lt;&gt;0,[1]!KalkulaceTable[[#This Row],[Kód]],""),"")</f>
        <v>PRO-D2-CU</v>
      </c>
      <c r="C407" t="str">
        <f ca="1">IF([1]!Table910[[#This Row],[Code]]&lt;&gt;"",[1]!KalkulaceTable[[#This Row],[Název]],"")</f>
        <v>Ovládací panel regulace Harvia Professional D2, černá</v>
      </c>
      <c r="D407" s="1">
        <f ca="1">IF([1]!Table910[[#This Row],[Code]]&lt;&gt;"",[1]!KalkulaceTable[[#This Row],[cena P1 CZ]],"")</f>
        <v>3095.2750000000001</v>
      </c>
      <c r="E407" s="2">
        <f>IF([1]!Table910[[#This Row],[Code]]&lt;&gt;"",[1]!KalkulaceTable[[#This Row],[cena P1 SK]],"")</f>
        <v>127.5</v>
      </c>
    </row>
    <row r="408" spans="2:5" x14ac:dyDescent="0.3">
      <c r="B408" t="str">
        <f>IFERROR(IF([1]!KalkulaceTable[[#This Row],[Kód]]&lt;&gt;0,[1]!KalkulaceTable[[#This Row],[Kód]],""),"")</f>
        <v>HCBE350400S</v>
      </c>
      <c r="C408" t="str">
        <f ca="1">IF([1]!Table910[[#This Row],[Code]]&lt;&gt;"",[1]!KalkulaceTable[[#This Row],[Název]],"")</f>
        <v>Saunová kamna HARVIA Vega Compact BC35E</v>
      </c>
      <c r="D408" s="1">
        <f ca="1">IF([1]!Table910[[#This Row],[Code]]&lt;&gt;"",[1]!KalkulaceTable[[#This Row],[cena P1 CZ]],"")</f>
        <v>3920.6816666666664</v>
      </c>
      <c r="E408" s="2">
        <f>IF([1]!Table910[[#This Row],[Code]]&lt;&gt;"",[1]!KalkulaceTable[[#This Row],[cena P1 SK]],"")</f>
        <v>161.5</v>
      </c>
    </row>
    <row r="409" spans="2:5" x14ac:dyDescent="0.3">
      <c r="B409" t="str">
        <f>IFERROR(IF([1]!KalkulaceTable[[#This Row],[Kód]]&lt;&gt;0,[1]!KalkulaceTable[[#This Row],[Kód]],""),"")</f>
        <v>HSP3M</v>
      </c>
      <c r="C409" t="str">
        <f ca="1">IF([1]!Table910[[#This Row],[Code]]&lt;&gt;"",[1]!KalkulaceTable[[#This Row],[Název]],"")</f>
        <v>Bezpečnostní ohrádka pro kamna Harvia Spirit SP60/90, černá</v>
      </c>
      <c r="D409" s="1">
        <f ca="1">IF([1]!Table910[[#This Row],[Code]]&lt;&gt;"",[1]!KalkulaceTable[[#This Row],[cena P1 CZ]],"")</f>
        <v>3796.8706666666667</v>
      </c>
      <c r="E409" s="2">
        <f>IF([1]!Table910[[#This Row],[Code]]&lt;&gt;"",[1]!KalkulaceTable[[#This Row],[cena P1 SK]],"")</f>
        <v>156.4</v>
      </c>
    </row>
    <row r="410" spans="2:5" x14ac:dyDescent="0.3">
      <c r="B410" t="str">
        <f>IFERROR(IF([1]!KalkulaceTable[[#This Row],[Kód]]&lt;&gt;0,[1]!KalkulaceTable[[#This Row],[Kód]],""),"")</f>
        <v>HGX60XW</v>
      </c>
      <c r="C410" t="str">
        <f ca="1">IF([1]!Table910[[#This Row],[Code]]&lt;&gt;"",[1]!KalkulaceTable[[#This Row],[Název]],"")</f>
        <v>Parní generátor Harvia HGX60XW 5,7 kW WiFi</v>
      </c>
      <c r="D410" s="1">
        <f ca="1">IF([1]!Table910[[#This Row],[Code]]&lt;&gt;"",[1]!KalkulaceTable[[#This Row],[cena P1 CZ]],"")</f>
        <v>32995.631499999996</v>
      </c>
      <c r="E410" s="2">
        <f>IF([1]!Table910[[#This Row],[Code]]&lt;&gt;"",[1]!KalkulaceTable[[#This Row],[cena P1 SK]],"")</f>
        <v>1359.1499999999999</v>
      </c>
    </row>
    <row r="411" spans="2:5" x14ac:dyDescent="0.3">
      <c r="B411" t="str">
        <f>IFERROR(IF([1]!KalkulaceTable[[#This Row],[Kód]]&lt;&gt;0,[1]!KalkulaceTable[[#This Row],[Kód]],""),"")</f>
        <v>HGX45XW</v>
      </c>
      <c r="C411" t="str">
        <f ca="1">IF([1]!Table910[[#This Row],[Code]]&lt;&gt;"",[1]!KalkulaceTable[[#This Row],[Název]],"")</f>
        <v>Parní generátor Harvia HGX45XW 4,5 kW WiFi</v>
      </c>
      <c r="D411" s="1">
        <f ca="1">IF([1]!Table910[[#This Row],[Code]]&lt;&gt;"",[1]!KalkulaceTable[[#This Row],[cena P1 CZ]],"")</f>
        <v>31840.062166666667</v>
      </c>
      <c r="E411" s="2">
        <f>IF([1]!Table910[[#This Row],[Code]]&lt;&gt;"",[1]!KalkulaceTable[[#This Row],[cena P1 SK]],"")</f>
        <v>1311.55</v>
      </c>
    </row>
    <row r="412" spans="2:5" x14ac:dyDescent="0.3">
      <c r="B412" t="str">
        <f>IFERROR(IF([1]!KalkulaceTable[[#This Row],[Kód]]&lt;&gt;0,[1]!KalkulaceTable[[#This Row],[Kód]],""),"")</f>
        <v>FX1104CXC</v>
      </c>
      <c r="C412" t="str">
        <f ca="1">IF([1]!Table910[[#This Row],[Code]]&lt;&gt;"",[1]!KalkulaceTable[[#This Row],[Název]],"")</f>
        <v>Řídící jednotka HARVIA Fenix Core Combi FX110C WIFI IPX5</v>
      </c>
      <c r="D412" s="1">
        <f ca="1">IF([1]!Table910[[#This Row],[Code]]&lt;&gt;"",[1]!KalkulaceTable[[#This Row],[cena P1 CZ]],"")</f>
        <v>14341.440833333332</v>
      </c>
      <c r="E412" s="2">
        <f>IF([1]!Table910[[#This Row],[Code]]&lt;&gt;"",[1]!KalkulaceTable[[#This Row],[cena P1 SK]],"")</f>
        <v>590.75</v>
      </c>
    </row>
    <row r="413" spans="2:5" x14ac:dyDescent="0.3">
      <c r="B413" t="str">
        <f>IFERROR(IF([1]!KalkulaceTable[[#This Row],[Kód]]&lt;&gt;0,[1]!KalkulaceTable[[#This Row],[Kód]],""),"")</f>
        <v>SASL2M</v>
      </c>
      <c r="C413" t="str">
        <f ca="1">IF([1]!Table910[[#This Row],[Code]]&lt;&gt;"",[1]!KalkulaceTable[[#This Row],[Název]],"")</f>
        <v>Kohout s tryskou a vedením Harvia nad saunová kamna</v>
      </c>
      <c r="D413" s="1">
        <f ca="1">IF([1]!Table910[[#This Row],[Code]]&lt;&gt;"",[1]!KalkulaceTable[[#This Row],[cena P1 CZ]],"")</f>
        <v>4684.1828333333333</v>
      </c>
      <c r="E413" s="2">
        <f>IF([1]!Table910[[#This Row],[Code]]&lt;&gt;"",[1]!KalkulaceTable[[#This Row],[cena P1 SK]],"")</f>
        <v>192.95</v>
      </c>
    </row>
    <row r="414" spans="2:5" x14ac:dyDescent="0.3">
      <c r="B414" t="str">
        <f>IFERROR(IF([1]!KalkulaceTable[[#This Row],[Kód]]&lt;&gt;0,[1]!KalkulaceTable[[#This Row],[Kód]],""),"")</f>
        <v>HPO3</v>
      </c>
      <c r="C414" t="str">
        <f ca="1">IF([1]!Table910[[#This Row],[Code]]&lt;&gt;"",[1]!KalkulaceTable[[#This Row],[Název]],"")</f>
        <v>Bezpečnostní ohrádka Harvia pro kamna Legend Home - černá</v>
      </c>
      <c r="D414" s="1">
        <f ca="1">IF([1]!Table910[[#This Row],[Code]]&lt;&gt;"",[1]!KalkulaceTable[[#This Row],[cena P1 CZ]],"")</f>
        <v>5509.5895</v>
      </c>
      <c r="E414" s="2">
        <f>IF([1]!Table910[[#This Row],[Code]]&lt;&gt;"",[1]!KalkulaceTable[[#This Row],[cena P1 SK]],"")</f>
        <v>226.95</v>
      </c>
    </row>
    <row r="415" spans="2:5" x14ac:dyDescent="0.3">
      <c r="B415" t="str">
        <f>IFERROR(IF([1]!KalkulaceTable[[#This Row],[Kód]]&lt;&gt;0,[1]!KalkulaceTable[[#This Row],[Kód]],""),"")</f>
        <v>SASPO103</v>
      </c>
      <c r="C415" t="str">
        <f ca="1">IF([1]!Table910[[#This Row],[Code]]&lt;&gt;"",[1]!KalkulaceTable[[#This Row],[Název]],"")</f>
        <v>Věšák před saunu HARVIA Legend</v>
      </c>
      <c r="D415" s="1">
        <f ca="1">IF([1]!Table910[[#This Row],[Code]]&lt;&gt;"",[1]!KalkulaceTable[[#This Row],[cena P1 CZ]],"")</f>
        <v>1487.7955166666666</v>
      </c>
      <c r="E415" s="2">
        <f>IF([1]!Table910[[#This Row],[Code]]&lt;&gt;"",[1]!KalkulaceTable[[#This Row],[cena P1 SK]],"")</f>
        <v>61.284999999999997</v>
      </c>
    </row>
    <row r="416" spans="2:5" x14ac:dyDescent="0.3">
      <c r="B416" t="str">
        <f>IFERROR(IF([1]!KalkulaceTable[[#This Row],[Kód]]&lt;&gt;0,[1]!KalkulaceTable[[#This Row],[Kód]],""),"")</f>
        <v>SAZ8653S</v>
      </c>
      <c r="C416" t="str">
        <f ca="1">IF([1]!Table910[[#This Row],[Code]]&lt;&gt;"",[1]!KalkulaceTable[[#This Row],[Název]],"")</f>
        <v>Pant pro saunové dveře Harvia sklo/dřevo</v>
      </c>
      <c r="D416" s="1">
        <f ca="1">IF([1]!Table910[[#This Row],[Code]]&lt;&gt;"",[1]!KalkulaceTable[[#This Row],[cena P1 CZ]],"")</f>
        <v>1869.5460999999998</v>
      </c>
      <c r="E416" s="2">
        <f>IF([1]!Table910[[#This Row],[Code]]&lt;&gt;"",[1]!KalkulaceTable[[#This Row],[cena P1 SK]],"")</f>
        <v>77.009999999999991</v>
      </c>
    </row>
    <row r="417" spans="2:5" x14ac:dyDescent="0.3">
      <c r="B417" t="str">
        <f>IFERROR(IF([1]!KalkulaceTable[[#This Row],[Kód]]&lt;&gt;0,[1]!KalkulaceTable[[#This Row],[Kód]],""),"")</f>
        <v>HL3L</v>
      </c>
      <c r="C417" t="str">
        <f ca="1">IF([1]!Table910[[#This Row],[Code]]&lt;&gt;"",[1]!KalkulaceTable[[#This Row],[Název]],"")</f>
        <v>Bezpečnostní ohrádka pro kamna Harvia Virta HL110S/SA</v>
      </c>
      <c r="D417" s="1">
        <f ca="1">IF([1]!Table910[[#This Row],[Code]]&lt;&gt;"",[1]!KalkulaceTable[[#This Row],[cena P1 CZ]],"")</f>
        <v>5014.3455000000004</v>
      </c>
      <c r="E417" s="2">
        <f>IF([1]!Table910[[#This Row],[Code]]&lt;&gt;"",[1]!KalkulaceTable[[#This Row],[cena P1 SK]],"")</f>
        <v>206.54999999999998</v>
      </c>
    </row>
    <row r="418" spans="2:5" x14ac:dyDescent="0.3">
      <c r="B418" t="str">
        <f>IFERROR(IF([1]!KalkulaceTable[[#This Row],[Kód]]&lt;&gt;0,[1]!KalkulaceTable[[#This Row],[Kód]],""),"")</f>
        <v>HPCE700400</v>
      </c>
      <c r="C418" t="str">
        <f ca="1">IF([1]!Table910[[#This Row],[Code]]&lt;&gt;"",[1]!KalkulaceTable[[#This Row],[Název]],"")</f>
        <v>Saunová kamna HARVIA Cilindro PC70E - steel</v>
      </c>
      <c r="D418" s="1">
        <f ca="1">IF([1]!Table910[[#This Row],[Code]]&lt;&gt;"",[1]!KalkulaceTable[[#This Row],[cena P1 CZ]],"")</f>
        <v>6479.4423333333334</v>
      </c>
      <c r="E418" s="2">
        <f>IF([1]!Table910[[#This Row],[Code]]&lt;&gt;"",[1]!KalkulaceTable[[#This Row],[cena P1 SK]],"")</f>
        <v>266.89999999999998</v>
      </c>
    </row>
    <row r="419" spans="2:5" x14ac:dyDescent="0.3">
      <c r="B419" t="str">
        <f>IFERROR(IF([1]!KalkulaceTable[[#This Row],[Kód]]&lt;&gt;0,[1]!KalkulaceTable[[#This Row],[Kód]],""),"")</f>
        <v>HPC2</v>
      </c>
      <c r="C419" t="str">
        <f ca="1">IF([1]!Table910[[#This Row],[Code]]&lt;&gt;"",[1]!KalkulaceTable[[#This Row],[Název]],"")</f>
        <v>Nerezový lem pro kamna Cilindro 7/9/11/PC100E</v>
      </c>
      <c r="D419" s="1">
        <f ca="1">IF([1]!Table910[[#This Row],[Code]]&lt;&gt;"",[1]!KalkulaceTable[[#This Row],[cena P1 CZ]],"")</f>
        <v>2888.9233333333336</v>
      </c>
      <c r="E419" s="2">
        <f>IF([1]!Table910[[#This Row],[Code]]&lt;&gt;"",[1]!KalkulaceTable[[#This Row],[cena P1 SK]],"")</f>
        <v>119</v>
      </c>
    </row>
    <row r="420" spans="2:5" x14ac:dyDescent="0.3">
      <c r="B420" t="str">
        <f>IFERROR(IF([1]!KalkulaceTable[[#This Row],[Kód]]&lt;&gt;0,[1]!KalkulaceTable[[#This Row],[Kód]],""),"")</f>
        <v>A-EMS</v>
      </c>
      <c r="C420" t="str">
        <f ca="1">IF([1]!Table910[[#This Row],[Code]]&lt;&gt;"",[1]!KalkulaceTable[[#This Row],[Název]],"")</f>
        <v>Nouzové bezpečnostní tlačítko Harvia</v>
      </c>
      <c r="D420" s="1">
        <f ca="1">IF([1]!Table910[[#This Row],[Code]]&lt;&gt;"",[1]!KalkulaceTable[[#This Row],[cena P1 CZ]],"")</f>
        <v>1609.5430000000001</v>
      </c>
      <c r="E420" s="2">
        <f>IF([1]!Table910[[#This Row],[Code]]&lt;&gt;"",[1]!KalkulaceTable[[#This Row],[cena P1 SK]],"")</f>
        <v>66.3</v>
      </c>
    </row>
    <row r="421" spans="2:5" x14ac:dyDescent="0.3">
      <c r="B421" t="str">
        <f>IFERROR(IF([1]!KalkulaceTable[[#This Row],[Kód]]&lt;&gt;0,[1]!KalkulaceTable[[#This Row],[Kód]],""),"")</f>
        <v>PRO-DA-CU</v>
      </c>
      <c r="C421" t="str">
        <f ca="1">IF([1]!Table910[[#This Row],[Code]]&lt;&gt;"",[1]!KalkulaceTable[[#This Row],[Název]],"")</f>
        <v>Přídavná ovládací jednotka intenzity infrazářičů, regulace Harvia Professional D2I a D3I, černá</v>
      </c>
      <c r="D421" s="1">
        <f ca="1">IF([1]!Table910[[#This Row],[Code]]&lt;&gt;"",[1]!KalkulaceTable[[#This Row],[cena P1 CZ]],"")</f>
        <v>2517.4903333333336</v>
      </c>
      <c r="E421" s="2">
        <f>IF([1]!Table910[[#This Row],[Code]]&lt;&gt;"",[1]!KalkulaceTable[[#This Row],[cena P1 SK]],"")</f>
        <v>103.7</v>
      </c>
    </row>
    <row r="422" spans="2:5" x14ac:dyDescent="0.3">
      <c r="B422" t="str">
        <f>IFERROR(IF([1]!KalkulaceTable[[#This Row],[Kód]]&lt;&gt;0,[1]!KalkulaceTable[[#This Row],[Kód]],""),"")</f>
        <v>SA011R</v>
      </c>
      <c r="C422" t="str">
        <f ca="1">IF([1]!Table910[[#This Row],[Code]]&lt;&gt;"",[1]!KalkulaceTable[[#This Row],[Název]],"")</f>
        <v>Set vědro s naběračkou Harvia Helmi – terakota</v>
      </c>
      <c r="D422" s="1">
        <f ca="1">IF([1]!Table910[[#This Row],[Code]]&lt;&gt;"",[1]!KalkulaceTable[[#This Row],[cena P1 CZ]],"")</f>
        <v>1170.01395</v>
      </c>
      <c r="E422" s="2">
        <f>IF([1]!Table910[[#This Row],[Code]]&lt;&gt;"",[1]!KalkulaceTable[[#This Row],[cena P1 SK]],"")</f>
        <v>48.195</v>
      </c>
    </row>
    <row r="423" spans="2:5" x14ac:dyDescent="0.3">
      <c r="B423" t="str">
        <f>IFERROR(IF([1]!KalkulaceTable[[#This Row],[Kód]]&lt;&gt;0,[1]!KalkulaceTable[[#This Row],[Kód]],""),"")</f>
        <v>SA011V</v>
      </c>
      <c r="C423" t="str">
        <f ca="1">IF([1]!Table910[[#This Row],[Code]]&lt;&gt;"",[1]!KalkulaceTable[[#This Row],[Název]],"")</f>
        <v>Set vědro s naběračkou Harvia Helmi – slonovina</v>
      </c>
      <c r="D423" s="1">
        <f ca="1">IF([1]!Table910[[#This Row],[Code]]&lt;&gt;"",[1]!KalkulaceTable[[#This Row],[cena P1 CZ]],"")</f>
        <v>1170.01395</v>
      </c>
      <c r="E423" s="2">
        <f>IF([1]!Table910[[#This Row],[Code]]&lt;&gt;"",[1]!KalkulaceTable[[#This Row],[cena P1 SK]],"")</f>
        <v>48.195</v>
      </c>
    </row>
    <row r="424" spans="2:5" x14ac:dyDescent="0.3">
      <c r="B424" t="str">
        <f>IFERROR(IF([1]!KalkulaceTable[[#This Row],[Kód]]&lt;&gt;0,[1]!KalkulaceTable[[#This Row],[Kód]],""),"")</f>
        <v>SA011B</v>
      </c>
      <c r="C424" t="str">
        <f ca="1">IF([1]!Table910[[#This Row],[Code]]&lt;&gt;"",[1]!KalkulaceTable[[#This Row],[Název]],"")</f>
        <v>Set vědro s naběračkou Harvia Helmi – černá čokoláda</v>
      </c>
      <c r="D424" s="1">
        <f ca="1">IF([1]!Table910[[#This Row],[Code]]&lt;&gt;"",[1]!KalkulaceTable[[#This Row],[cena P1 CZ]],"")</f>
        <v>1170.01395</v>
      </c>
      <c r="E424" s="2">
        <f>IF([1]!Table910[[#This Row],[Code]]&lt;&gt;"",[1]!KalkulaceTable[[#This Row],[cena P1 SK]],"")</f>
        <v>48.195</v>
      </c>
    </row>
    <row r="425" spans="2:5" x14ac:dyDescent="0.3">
      <c r="B425" t="str">
        <f>IFERROR(IF([1]!KalkulaceTable[[#This Row],[Kód]]&lt;&gt;0,[1]!KalkulaceTable[[#This Row],[Kód]],""),"")</f>
        <v>SA011M</v>
      </c>
      <c r="C425" t="str">
        <f ca="1">IF([1]!Table910[[#This Row],[Code]]&lt;&gt;"",[1]!KalkulaceTable[[#This Row],[Název]],"")</f>
        <v>Set vědro s naběračkou Harvia Helmi – černý</v>
      </c>
      <c r="D425" s="1">
        <f ca="1">IF([1]!Table910[[#This Row],[Code]]&lt;&gt;"",[1]!KalkulaceTable[[#This Row],[cena P1 CZ]],"")</f>
        <v>1170.01395</v>
      </c>
      <c r="E425" s="2">
        <f>IF([1]!Table910[[#This Row],[Code]]&lt;&gt;"",[1]!KalkulaceTable[[#This Row],[cena P1 SK]],"")</f>
        <v>48.195</v>
      </c>
    </row>
    <row r="426" spans="2:5" x14ac:dyDescent="0.3">
      <c r="B426" t="str">
        <f>IFERROR(IF([1]!KalkulaceTable[[#This Row],[Kód]]&lt;&gt;0,[1]!KalkulaceTable[[#This Row],[Kód]],""),"")</f>
        <v>SASL1</v>
      </c>
      <c r="C426" t="str">
        <f ca="1">IF([1]!Table910[[#This Row],[Code]]&lt;&gt;"",[1]!KalkulaceTable[[#This Row],[Název]],"")</f>
        <v>Automatický dávkovač vody a aroma Harvia (Autodose)</v>
      </c>
      <c r="D426" s="1">
        <f ca="1">IF([1]!Table910[[#This Row],[Code]]&lt;&gt;"",[1]!KalkulaceTable[[#This Row],[cena P1 CZ]],"")</f>
        <v>10957.273499999999</v>
      </c>
      <c r="E426" s="2">
        <f>IF([1]!Table910[[#This Row],[Code]]&lt;&gt;"",[1]!KalkulaceTable[[#This Row],[cena P1 SK]],"")</f>
        <v>451.34999999999997</v>
      </c>
    </row>
    <row r="427" spans="2:5" x14ac:dyDescent="0.3">
      <c r="B427" t="str">
        <f>IFERROR(IF([1]!KalkulaceTable[[#This Row],[Kód]]&lt;&gt;0,[1]!KalkulaceTable[[#This Row],[Kód]],""),"")</f>
        <v>SASPO104</v>
      </c>
      <c r="C427" t="str">
        <f ca="1">IF([1]!Table910[[#This Row],[Code]]&lt;&gt;"",[1]!KalkulaceTable[[#This Row],[Název]],"")</f>
        <v>Saunový teploměr HARVIA Legend</v>
      </c>
      <c r="D427" s="1">
        <f ca="1">IF([1]!Table910[[#This Row],[Code]]&lt;&gt;"",[1]!KalkulaceTable[[#This Row],[cena P1 CZ]],"")</f>
        <v>1219.53835</v>
      </c>
      <c r="E427" s="2">
        <f>IF([1]!Table910[[#This Row],[Code]]&lt;&gt;"",[1]!KalkulaceTable[[#This Row],[cena P1 SK]],"")</f>
        <v>50.234999999999999</v>
      </c>
    </row>
    <row r="428" spans="2:5" x14ac:dyDescent="0.3">
      <c r="B428" t="str">
        <f>IFERROR(IF([1]!KalkulaceTable[[#This Row],[Kód]]&lt;&gt;0,[1]!KalkulaceTable[[#This Row],[Kód]],""),"")</f>
        <v>HL3M</v>
      </c>
      <c r="C428" t="str">
        <f ca="1">IF([1]!Table910[[#This Row],[Code]]&lt;&gt;"",[1]!KalkulaceTable[[#This Row],[Název]],"")</f>
        <v>Bezpečnostní ohrádka pro kamna Harvia Virta HL110/HL70SA/HL90SA</v>
      </c>
      <c r="D428" s="1">
        <f ca="1">IF([1]!Table910[[#This Row],[Code]]&lt;&gt;"",[1]!KalkulaceTable[[#This Row],[cena P1 CZ]],"")</f>
        <v>4849.2641666666659</v>
      </c>
      <c r="E428" s="2">
        <f>IF([1]!Table910[[#This Row],[Code]]&lt;&gt;"",[1]!KalkulaceTable[[#This Row],[cena P1 SK]],"")</f>
        <v>199.75</v>
      </c>
    </row>
    <row r="429" spans="2:5" x14ac:dyDescent="0.3">
      <c r="B429" t="str">
        <f>IFERROR(IF([1]!KalkulaceTable[[#This Row],[Kód]]&lt;&gt;0,[1]!KalkulaceTable[[#This Row],[Kód]],""),"")</f>
        <v>CX36230I</v>
      </c>
      <c r="C429" t="str">
        <f ca="1">IF([1]!Table910[[#This Row],[Code]]&lt;&gt;"",[1]!KalkulaceTable[[#This Row],[Název]],"")</f>
        <v>Řídící jednotka HARVIA Xenio Infra CX36I</v>
      </c>
      <c r="D429" s="1">
        <f ca="1">IF([1]!Table910[[#This Row],[Code]]&lt;&gt;"",[1]!KalkulaceTable[[#This Row],[cena P1 CZ]],"")</f>
        <v>8501.6886666666669</v>
      </c>
      <c r="E429" s="2">
        <f>IF([1]!Table910[[#This Row],[Code]]&lt;&gt;"",[1]!KalkulaceTable[[#This Row],[cena P1 SK]],"")</f>
        <v>350.2</v>
      </c>
    </row>
    <row r="430" spans="2:5" x14ac:dyDescent="0.3">
      <c r="B430" t="str">
        <f>IFERROR(IF([1]!KalkulaceTable[[#This Row],[Kód]]&lt;&gt;0,[1]!KalkulaceTable[[#This Row],[Kód]],""),"")</f>
        <v>HCB600400S</v>
      </c>
      <c r="C430" t="str">
        <f ca="1">IF([1]!Table910[[#This Row],[Code]]&lt;&gt;"",[1]!KalkulaceTable[[#This Row],[Název]],"")</f>
        <v>Saunová kamna HARVIA Vega BC60</v>
      </c>
      <c r="D430" s="1">
        <f ca="1">IF([1]!Table910[[#This Row],[Code]]&lt;&gt;"",[1]!KalkulaceTable[[#This Row],[cena P1 CZ]],"")</f>
        <v>6190.55</v>
      </c>
      <c r="E430" s="2">
        <f>IF([1]!Table910[[#This Row],[Code]]&lt;&gt;"",[1]!KalkulaceTable[[#This Row],[cena P1 SK]],"")</f>
        <v>255</v>
      </c>
    </row>
    <row r="431" spans="2:5" x14ac:dyDescent="0.3">
      <c r="B431" t="str">
        <f>IFERROR(IF([1]!KalkulaceTable[[#This Row],[Kód]]&lt;&gt;0,[1]!KalkulaceTable[[#This Row],[Kód]],""),"")</f>
        <v>CX002RGBW</v>
      </c>
      <c r="C431" t="str">
        <f ca="1">IF([1]!Table910[[#This Row],[Code]]&lt;&gt;"",[1]!KalkulaceTable[[#This Row],[Název]],"")</f>
        <v>Ovládací panel Harvia Xenio RGBW DMX pro barevná světla</v>
      </c>
      <c r="D431" s="1">
        <f ca="1">IF([1]!Table910[[#This Row],[Code]]&lt;&gt;"",[1]!KalkulaceTable[[#This Row],[cena P1 CZ]],"")</f>
        <v>3074.6398333333332</v>
      </c>
      <c r="E431" s="2">
        <f>IF([1]!Table910[[#This Row],[Code]]&lt;&gt;"",[1]!KalkulaceTable[[#This Row],[cena P1 SK]],"")</f>
        <v>126.64999999999999</v>
      </c>
    </row>
    <row r="432" spans="2:5" x14ac:dyDescent="0.3">
      <c r="B432" t="str">
        <f>IFERROR(IF([1]!KalkulaceTable[[#This Row],[Kód]]&lt;&gt;0,[1]!KalkulaceTable[[#This Row],[Kód]],""),"")</f>
        <v>SAC80501</v>
      </c>
      <c r="C432" t="str">
        <f ca="1">IF([1]!Table910[[#This Row],[Code]]&lt;&gt;"",[1]!KalkulaceTable[[#This Row],[Název]],"")</f>
        <v>Bezdrátový saunový reproduktor Harvia černý</v>
      </c>
      <c r="D432" s="1">
        <f ca="1">IF([1]!Table910[[#This Row],[Code]]&lt;&gt;"",[1]!KalkulaceTable[[#This Row],[cena P1 CZ]],"")</f>
        <v>763.50116666666668</v>
      </c>
      <c r="E432" s="2">
        <f>IF([1]!Table910[[#This Row],[Code]]&lt;&gt;"",[1]!KalkulaceTable[[#This Row],[cena P1 SK]],"")</f>
        <v>31.45</v>
      </c>
    </row>
    <row r="433" spans="2:5" x14ac:dyDescent="0.3">
      <c r="B433" t="str">
        <f>IFERROR(IF([1]!KalkulaceTable[[#This Row],[Kód]]&lt;&gt;0,[1]!KalkulaceTable[[#This Row],[Kód]],""),"")</f>
        <v>WHP1000500M</v>
      </c>
      <c r="C433" t="str">
        <f ca="1">IF([1]!Table910[[#This Row],[Code]]&lt;&gt;"",[1]!KalkulaceTable[[#This Row],[Název]],"")</f>
        <v>Komín Harvia dvouplášťový 1500, černá</v>
      </c>
      <c r="D433" s="1">
        <f ca="1">IF([1]!Table910[[#This Row],[Code]]&lt;&gt;"",[1]!KalkulaceTable[[#This Row],[cena P1 CZ]],"")</f>
        <v>10523.934999999999</v>
      </c>
      <c r="E433" s="2">
        <f>IF([1]!Table910[[#This Row],[Code]]&lt;&gt;"",[1]!KalkulaceTable[[#This Row],[cena P1 SK]],"")</f>
        <v>433.5</v>
      </c>
    </row>
    <row r="434" spans="2:5" x14ac:dyDescent="0.3">
      <c r="B434" t="str">
        <f>IFERROR(IF([1]!KalkulaceTable[[#This Row],[Kód]]&lt;&gt;0,[1]!KalkulaceTable[[#This Row],[Kód]],""),"")</f>
        <v>HGX150XW</v>
      </c>
      <c r="C434" t="str">
        <f ca="1">IF([1]!Table910[[#This Row],[Code]]&lt;&gt;"",[1]!KalkulaceTable[[#This Row],[Název]],"")</f>
        <v>Parní generátor Harvia HGX150XW 15 kW WiFi</v>
      </c>
      <c r="D434" s="1">
        <f ca="1">IF([1]!Table910[[#This Row],[Code]]&lt;&gt;"",[1]!KalkulaceTable[[#This Row],[cena P1 CZ]],"")</f>
        <v>40527.467333333334</v>
      </c>
      <c r="E434" s="2">
        <f>IF([1]!Table910[[#This Row],[Code]]&lt;&gt;"",[1]!KalkulaceTable[[#This Row],[cena P1 SK]],"")</f>
        <v>1669.3999999999999</v>
      </c>
    </row>
    <row r="435" spans="2:5" x14ac:dyDescent="0.3">
      <c r="B435" t="str">
        <f>IFERROR(IF([1]!KalkulaceTable[[#This Row],[Kód]]&lt;&gt;0,[1]!KalkulaceTable[[#This Row],[Kód]],""),"")</f>
        <v>HCB450400S</v>
      </c>
      <c r="C435" t="str">
        <f ca="1">IF([1]!Table910[[#This Row],[Code]]&lt;&gt;"",[1]!KalkulaceTable[[#This Row],[Název]],"")</f>
        <v>Saunová kamna HARVIA Vega BC45</v>
      </c>
      <c r="D435" s="1">
        <f ca="1">IF([1]!Table910[[#This Row],[Code]]&lt;&gt;"",[1]!KalkulaceTable[[#This Row],[cena P1 CZ]],"")</f>
        <v>5881.0225</v>
      </c>
      <c r="E435" s="2">
        <f>IF([1]!Table910[[#This Row],[Code]]&lt;&gt;"",[1]!KalkulaceTable[[#This Row],[cena P1 SK]],"")</f>
        <v>242.25</v>
      </c>
    </row>
    <row r="436" spans="2:5" x14ac:dyDescent="0.3">
      <c r="B436" t="str">
        <f>IFERROR(IF([1]!KalkulaceTable[[#This Row],[Kód]]&lt;&gt;0,[1]!KalkulaceTable[[#This Row],[Kód]],""),"")</f>
        <v>WHP1500BSM</v>
      </c>
      <c r="C436" t="str">
        <f ca="1">IF([1]!Table910[[#This Row],[Code]]&lt;&gt;"",[1]!KalkulaceTable[[#This Row],[Název]],"")</f>
        <v>Komínový set Harvia pro sudové sauny 1500 Black</v>
      </c>
      <c r="D436" s="1">
        <f ca="1">IF([1]!Table910[[#This Row],[Code]]&lt;&gt;"",[1]!KalkulaceTable[[#This Row],[cena P1 CZ]],"")</f>
        <v>12009.666999999999</v>
      </c>
      <c r="E436" s="2">
        <f>IF([1]!Table910[[#This Row],[Code]]&lt;&gt;"",[1]!KalkulaceTable[[#This Row],[cena P1 SK]],"")</f>
        <v>494.7</v>
      </c>
    </row>
    <row r="437" spans="2:5" x14ac:dyDescent="0.3">
      <c r="B437" t="str">
        <f>IFERROR(IF([1]!KalkulaceTable[[#This Row],[Kód]]&lt;&gt;0,[1]!KalkulaceTable[[#This Row],[Kód]],""),"")</f>
        <v>SAC25082</v>
      </c>
      <c r="C437" t="str">
        <f ca="1">IF([1]!Table910[[#This Row],[Code]]&lt;&gt;"",[1]!KalkulaceTable[[#This Row],[Název]],"")</f>
        <v>Aroma do parní sauny Harvia Eukalyptus, 20 l</v>
      </c>
      <c r="D437" s="1">
        <f ca="1">IF([1]!Table910[[#This Row],[Code]]&lt;&gt;"",[1]!KalkulaceTable[[#This Row],[cena P1 CZ]],"")</f>
        <v>4828.6289999999999</v>
      </c>
      <c r="E437" s="2">
        <f>IF([1]!Table910[[#This Row],[Code]]&lt;&gt;"",[1]!KalkulaceTable[[#This Row],[cena P1 SK]],"")</f>
        <v>198.9</v>
      </c>
    </row>
    <row r="438" spans="2:5" x14ac:dyDescent="0.3">
      <c r="B438" t="str">
        <f>IFERROR(IF([1]!KalkulaceTable[[#This Row],[Kód]]&lt;&gt;0,[1]!KalkulaceTable[[#This Row],[Kód]],""),"")</f>
        <v>HGX90XW</v>
      </c>
      <c r="C438" t="str">
        <f ca="1">IF([1]!Table910[[#This Row],[Code]]&lt;&gt;"",[1]!KalkulaceTable[[#This Row],[Název]],"")</f>
        <v>Parní generátor Harvia HGX90XW 9 kW WiFi</v>
      </c>
      <c r="D438" s="1">
        <f ca="1">IF([1]!Table910[[#This Row],[Code]]&lt;&gt;"",[1]!KalkulaceTable[[#This Row],[cena P1 CZ]],"")</f>
        <v>36070.27133333333</v>
      </c>
      <c r="E438" s="2">
        <f>IF([1]!Table910[[#This Row],[Code]]&lt;&gt;"",[1]!KalkulaceTable[[#This Row],[cena P1 SK]],"")</f>
        <v>1485.8</v>
      </c>
    </row>
    <row r="439" spans="2:5" x14ac:dyDescent="0.3">
      <c r="B439" t="str">
        <f>IFERROR(IF([1]!KalkulaceTable[[#This Row],[Kód]]&lt;&gt;0,[1]!KalkulaceTable[[#This Row],[Kód]],""),"")</f>
        <v>SAC80500</v>
      </c>
      <c r="C439" t="str">
        <f ca="1">IF([1]!Table910[[#This Row],[Code]]&lt;&gt;"",[1]!KalkulaceTable[[#This Row],[Název]],"")</f>
        <v>Bezdrátový saunový reproduktor Harvia červený</v>
      </c>
      <c r="D439" s="1">
        <f ca="1">IF([1]!Table910[[#This Row],[Code]]&lt;&gt;"",[1]!KalkulaceTable[[#This Row],[cena P1 CZ]],"")</f>
        <v>763.50116666666668</v>
      </c>
      <c r="E439" s="2">
        <f>IF([1]!Table910[[#This Row],[Code]]&lt;&gt;"",[1]!KalkulaceTable[[#This Row],[cena P1 SK]],"")</f>
        <v>31.45</v>
      </c>
    </row>
    <row r="440" spans="2:5" x14ac:dyDescent="0.3">
      <c r="B440" t="str">
        <f>IFERROR(IF([1]!KalkulaceTable[[#This Row],[Kód]]&lt;&gt;0,[1]!KalkulaceTable[[#This Row],[Kód]],""),"")</f>
        <v>HGD60XW</v>
      </c>
      <c r="C440" t="str">
        <f ca="1">IF([1]!Table910[[#This Row],[Code]]&lt;&gt;"",[1]!KalkulaceTable[[#This Row],[Název]],"")</f>
        <v>Parní generátor Harvia HGD60XW 6 kW WiFi</v>
      </c>
      <c r="D440" s="1">
        <f ca="1">IF([1]!Table910[[#This Row],[Code]]&lt;&gt;"",[1]!KalkulaceTable[[#This Row],[cena P1 CZ]],"")</f>
        <v>37246.47583333333</v>
      </c>
      <c r="E440" s="2">
        <f>IF([1]!Table910[[#This Row],[Code]]&lt;&gt;"",[1]!KalkulaceTable[[#This Row],[cena P1 SK]],"")</f>
        <v>1534.25</v>
      </c>
    </row>
    <row r="441" spans="2:5" x14ac:dyDescent="0.3">
      <c r="B441" t="str">
        <f>IFERROR(IF([1]!KalkulaceTable[[#This Row],[Kód]]&lt;&gt;0,[1]!KalkulaceTable[[#This Row],[Kód]],""),"")</f>
        <v>HGX110XW</v>
      </c>
      <c r="C441" t="str">
        <f ca="1">IF([1]!Table910[[#This Row],[Code]]&lt;&gt;"",[1]!KalkulaceTable[[#This Row],[Název]],"")</f>
        <v>Parní generátor Harvia HGX110XW 10,8 kW WiFi</v>
      </c>
      <c r="D441" s="1">
        <f ca="1">IF([1]!Table910[[#This Row],[Code]]&lt;&gt;"",[1]!KalkulaceTable[[#This Row],[cena P1 CZ]],"")</f>
        <v>37432.192333333332</v>
      </c>
      <c r="E441" s="2">
        <f>IF([1]!Table910[[#This Row],[Code]]&lt;&gt;"",[1]!KalkulaceTable[[#This Row],[cena P1 SK]],"")</f>
        <v>1541.8999999999999</v>
      </c>
    </row>
    <row r="442" spans="2:5" x14ac:dyDescent="0.3">
      <c r="B442" t="str">
        <f>IFERROR(IF([1]!KalkulaceTable[[#This Row],[Kód]]&lt;&gt;0,[1]!KalkulaceTable[[#This Row],[Kód]],""),"")</f>
        <v>O-F2</v>
      </c>
      <c r="C442" t="str">
        <f ca="1">IF([1]!Table910[[#This Row],[Code]]&lt;&gt;"",[1]!KalkulaceTable[[#This Row],[Název]],"")</f>
        <v>Teplotní lavicový senzor Harvia, čidlo F2</v>
      </c>
      <c r="D442" s="1">
        <f ca="1">IF([1]!Table910[[#This Row],[Code]]&lt;&gt;"",[1]!KalkulaceTable[[#This Row],[cena P1 CZ]],"")</f>
        <v>639.69016666666664</v>
      </c>
      <c r="E442" s="2">
        <f>IF([1]!Table910[[#This Row],[Code]]&lt;&gt;"",[1]!KalkulaceTable[[#This Row],[cena P1 SK]],"")</f>
        <v>26.349999999999998</v>
      </c>
    </row>
    <row r="443" spans="2:5" x14ac:dyDescent="0.3">
      <c r="B443" t="str">
        <f>IFERROR(IF([1]!KalkulaceTable[[#This Row],[Kód]]&lt;&gt;0,[1]!KalkulaceTable[[#This Row],[Kód]],""),"")</f>
        <v>HL1M</v>
      </c>
      <c r="C443" t="str">
        <f ca="1">IF([1]!Table910[[#This Row],[Code]]&lt;&gt;"",[1]!KalkulaceTable[[#This Row],[Název]],"")</f>
        <v>Nerezový lem pro kamna Harvia Virta</v>
      </c>
      <c r="D443" s="1">
        <f ca="1">IF([1]!Table910[[#This Row],[Code]]&lt;&gt;"",[1]!KalkulaceTable[[#This Row],[cena P1 CZ]],"")</f>
        <v>1795.2595000000001</v>
      </c>
      <c r="E443" s="2">
        <f>IF([1]!Table910[[#This Row],[Code]]&lt;&gt;"",[1]!KalkulaceTable[[#This Row],[cena P1 SK]],"")</f>
        <v>73.95</v>
      </c>
    </row>
    <row r="444" spans="2:5" x14ac:dyDescent="0.3">
      <c r="B444" t="str">
        <f>IFERROR(IF([1]!KalkulaceTable[[#This Row],[Kód]]&lt;&gt;0,[1]!KalkulaceTable[[#This Row],[Kód]],""),"")</f>
        <v>ZG-700</v>
      </c>
      <c r="C444" t="str">
        <f ca="1">IF([1]!Table910[[#This Row],[Code]]&lt;&gt;"",[1]!KalkulaceTable[[#This Row],[Název]],"")</f>
        <v>Automatický vypouštěcí ventil HARVIA pro generátory páry</v>
      </c>
      <c r="D444" s="1">
        <f ca="1">IF([1]!Table910[[#This Row],[Code]]&lt;&gt;"",[1]!KalkulaceTable[[#This Row],[cena P1 CZ]],"")</f>
        <v>7655.6468333333332</v>
      </c>
      <c r="E444" s="2">
        <f>IF([1]!Table910[[#This Row],[Code]]&lt;&gt;"",[1]!KalkulaceTable[[#This Row],[cena P1 SK]],"")</f>
        <v>315.34999999999997</v>
      </c>
    </row>
    <row r="445" spans="2:5" x14ac:dyDescent="0.3">
      <c r="B445" t="str">
        <f>IFERROR(IF([1]!KalkulaceTable[[#This Row],[Kód]]&lt;&gt;0,[1]!KalkulaceTable[[#This Row],[Kód]],""),"")</f>
        <v>HD1</v>
      </c>
      <c r="C445" t="str">
        <f ca="1">IF([1]!Table910[[#This Row],[Code]]&lt;&gt;"",[1]!KalkulaceTable[[#This Row],[Název]],"")</f>
        <v>Nerezový lem pro kamna Harvia Delta - černý</v>
      </c>
      <c r="D445" s="1">
        <f ca="1">IF([1]!Table910[[#This Row],[Code]]&lt;&gt;"",[1]!KalkulaceTable[[#This Row],[cena P1 CZ]],"")</f>
        <v>1795.2595000000001</v>
      </c>
      <c r="E445" s="2">
        <f>IF([1]!Table910[[#This Row],[Code]]&lt;&gt;"",[1]!KalkulaceTable[[#This Row],[cena P1 SK]],"")</f>
        <v>73.95</v>
      </c>
    </row>
    <row r="446" spans="2:5" x14ac:dyDescent="0.3">
      <c r="B446" t="str">
        <f>IFERROR(IF([1]!KalkulaceTable[[#This Row],[Kód]]&lt;&gt;0,[1]!KalkulaceTable[[#This Row],[Kód]],""),"")</f>
        <v>HCB230400S</v>
      </c>
      <c r="C446" t="str">
        <f ca="1">IF([1]!Table910[[#This Row],[Code]]&lt;&gt;"",[1]!KalkulaceTable[[#This Row],[Název]],"")</f>
        <v>Saunová kamna HARVIA Vega Compact BC23</v>
      </c>
      <c r="D446" s="1">
        <f ca="1">IF([1]!Table910[[#This Row],[Code]]&lt;&gt;"",[1]!KalkulaceTable[[#This Row],[cena P1 CZ]],"")</f>
        <v>5076.2510000000002</v>
      </c>
      <c r="E446" s="2">
        <f>IF([1]!Table910[[#This Row],[Code]]&lt;&gt;"",[1]!KalkulaceTable[[#This Row],[cena P1 SK]],"")</f>
        <v>209.1</v>
      </c>
    </row>
    <row r="447" spans="2:5" x14ac:dyDescent="0.3">
      <c r="B447" t="str">
        <f>IFERROR(IF([1]!KalkulaceTable[[#This Row],[Kód]]&lt;&gt;0,[1]!KalkulaceTable[[#This Row],[Kód]],""),"")</f>
        <v>HGP220XW</v>
      </c>
      <c r="C447" t="str">
        <f ca="1">IF([1]!Table910[[#This Row],[Code]]&lt;&gt;"",[1]!KalkulaceTable[[#This Row],[Název]],"")</f>
        <v>Parní generátor Harvia HGP220XW 21,6 kW WiFi</v>
      </c>
      <c r="D447" s="1">
        <f ca="1">IF([1]!Table910[[#This Row],[Code]]&lt;&gt;"",[1]!KalkulaceTable[[#This Row],[cena P1 CZ]],"")</f>
        <v>74781.843999999997</v>
      </c>
      <c r="E447" s="2">
        <f>IF([1]!Table910[[#This Row],[Code]]&lt;&gt;"",[1]!KalkulaceTable[[#This Row],[cena P1 SK]],"")</f>
        <v>3080.4</v>
      </c>
    </row>
    <row r="448" spans="2:5" x14ac:dyDescent="0.3">
      <c r="B448" t="str">
        <f>IFERROR(IF([1]!KalkulaceTable[[#This Row],[Kód]]&lt;&gt;0,[1]!KalkulaceTable[[#This Row],[Kód]],""),"")</f>
        <v>SAC25070</v>
      </c>
      <c r="C448" t="str">
        <f ca="1">IF([1]!Table910[[#This Row],[Code]]&lt;&gt;"",[1]!KalkulaceTable[[#This Row],[Název]],"")</f>
        <v>Čistící set Harvia pro péči o sauny</v>
      </c>
      <c r="D448" s="1">
        <f ca="1">IF([1]!Table910[[#This Row],[Code]]&lt;&gt;"",[1]!KalkulaceTable[[#This Row],[cena P1 CZ]],"")</f>
        <v>800.64446666666663</v>
      </c>
      <c r="E448" s="2">
        <f>IF([1]!Table910[[#This Row],[Code]]&lt;&gt;"",[1]!KalkulaceTable[[#This Row],[cena P1 SK]],"")</f>
        <v>32.979999999999997</v>
      </c>
    </row>
    <row r="449" spans="2:5" x14ac:dyDescent="0.3">
      <c r="B449" t="str">
        <f>IFERROR(IF([1]!KalkulaceTable[[#This Row],[Kód]]&lt;&gt;0,[1]!KalkulaceTable[[#This Row],[Kód]],""),"")</f>
        <v>HQU2404M</v>
      </c>
      <c r="C449" t="str">
        <f ca="1">IF([1]!Table910[[#This Row],[Code]]&lt;&gt;"",[1]!KalkulaceTable[[#This Row],[Název]],"")</f>
        <v>Saunová kamna Harvia Qube 18-24kW</v>
      </c>
      <c r="D449" s="1">
        <f ca="1">IF([1]!Table910[[#This Row],[Code]]&lt;&gt;"",[1]!KalkulaceTable[[#This Row],[cena P1 CZ]],"")</f>
        <v>58438.792000000001</v>
      </c>
      <c r="E449" s="2">
        <f>IF([1]!Table910[[#This Row],[Code]]&lt;&gt;"",[1]!KalkulaceTable[[#This Row],[cena P1 SK]],"")</f>
        <v>2407.1999999999998</v>
      </c>
    </row>
    <row r="450" spans="2:5" x14ac:dyDescent="0.3">
      <c r="B450" t="str">
        <f>IFERROR(IF([1]!KalkulaceTable[[#This Row],[Kód]]&lt;&gt;0,[1]!KalkulaceTable[[#This Row],[Kód]],""),"")</f>
        <v>WX441</v>
      </c>
      <c r="C450" t="str">
        <f ca="1">IF([1]!Table910[[#This Row],[Code]]&lt;&gt;"",[1]!KalkulaceTable[[#This Row],[Název]],"")</f>
        <v>LED osvětlení sauny HARVIA, světelné pásky 5 m</v>
      </c>
      <c r="D450" s="1">
        <f ca="1">IF([1]!Table910[[#This Row],[Code]]&lt;&gt;"",[1]!KalkulaceTable[[#This Row],[cena P1 CZ]],"")</f>
        <v>3714.33</v>
      </c>
      <c r="E450" s="2">
        <f>IF([1]!Table910[[#This Row],[Code]]&lt;&gt;"",[1]!KalkulaceTable[[#This Row],[cena P1 SK]],"")</f>
        <v>153</v>
      </c>
    </row>
    <row r="451" spans="2:5" x14ac:dyDescent="0.3">
      <c r="B451" t="str">
        <f>IFERROR(IF([1]!KalkulaceTable[[#This Row],[Kód]]&lt;&gt;0,[1]!KalkulaceTable[[#This Row],[Kód]],""),"")</f>
        <v>HGP300XW</v>
      </c>
      <c r="C451" t="str">
        <f ca="1">IF([1]!Table910[[#This Row],[Code]]&lt;&gt;"",[1]!KalkulaceTable[[#This Row],[Název]],"")</f>
        <v>Parní generátor Harvia HGP300XW 30 kW WiFi</v>
      </c>
      <c r="D451" s="1">
        <f ca="1">IF([1]!Table910[[#This Row],[Code]]&lt;&gt;"",[1]!KalkulaceTable[[#This Row],[cena P1 CZ]],"")</f>
        <v>79754.919166666659</v>
      </c>
      <c r="E451" s="2">
        <f>IF([1]!Table910[[#This Row],[Code]]&lt;&gt;"",[1]!KalkulaceTable[[#This Row],[cena P1 SK]],"")</f>
        <v>3285.25</v>
      </c>
    </row>
    <row r="452" spans="2:5" x14ac:dyDescent="0.3">
      <c r="B452" t="str">
        <f>IFERROR(IF([1]!KalkulaceTable[[#This Row],[Kód]]&lt;&gt;0,[1]!KalkulaceTable[[#This Row],[Kód]],""),"")</f>
        <v>HPC66400M</v>
      </c>
      <c r="C452" t="str">
        <f ca="1">IF([1]!Table910[[#This Row],[Code]]&lt;&gt;"",[1]!KalkulaceTable[[#This Row],[Název]],"")</f>
        <v>Saunová kamna HARVIA Cilindro PC66 6 kW - černá</v>
      </c>
      <c r="D452" s="1">
        <f ca="1">IF([1]!Table910[[#This Row],[Code]]&lt;&gt;"",[1]!KalkulaceTable[[#This Row],[cena P1 CZ]],"")</f>
        <v>10338.218500000001</v>
      </c>
      <c r="E452" s="2">
        <f>IF([1]!Table910[[#This Row],[Code]]&lt;&gt;"",[1]!KalkulaceTable[[#This Row],[cena P1 SK]],"")</f>
        <v>425.84999999999997</v>
      </c>
    </row>
    <row r="453" spans="2:5" x14ac:dyDescent="0.3">
      <c r="B453" t="str">
        <f>IFERROR(IF([1]!KalkulaceTable[[#This Row],[Kód]]&lt;&gt;0,[1]!KalkulaceTable[[#This Row],[Kód]],""),"")</f>
        <v>HQU3604M</v>
      </c>
      <c r="C453" t="str">
        <f ca="1">IF([1]!Table910[[#This Row],[Code]]&lt;&gt;"",[1]!KalkulaceTable[[#This Row],[Název]],"")</f>
        <v>Saunová kamna Harvia Qube 30-36kW</v>
      </c>
      <c r="D453" s="1">
        <f ca="1">IF([1]!Table910[[#This Row],[Code]]&lt;&gt;"",[1]!KalkulaceTable[[#This Row],[cena P1 CZ]],"")</f>
        <v>88834.392500000002</v>
      </c>
      <c r="E453" s="2">
        <f>IF([1]!Table910[[#This Row],[Code]]&lt;&gt;"",[1]!KalkulaceTable[[#This Row],[cena P1 SK]],"")</f>
        <v>3659.25</v>
      </c>
    </row>
    <row r="454" spans="2:5" x14ac:dyDescent="0.3">
      <c r="B454" t="str">
        <f>IFERROR(IF([1]!KalkulaceTable[[#This Row],[Kód]]&lt;&gt;0,[1]!KalkulaceTable[[#This Row],[Kód]],""),"")</f>
        <v>WK150LD</v>
      </c>
      <c r="C454" t="str">
        <f ca="1">IF([1]!Table910[[#This Row],[Code]]&lt;&gt;"",[1]!KalkulaceTable[[#This Row],[Název]],"")</f>
        <v>Saunová kamna na dřevo HARVIA Legend 150</v>
      </c>
      <c r="D454" s="1">
        <f ca="1">IF([1]!Table910[[#This Row],[Code]]&lt;&gt;"",[1]!KalkulaceTable[[#This Row],[cena P1 CZ]],"")</f>
        <v>19128.799500000001</v>
      </c>
      <c r="E454" s="2">
        <f>IF([1]!Table910[[#This Row],[Code]]&lt;&gt;"",[1]!KalkulaceTable[[#This Row],[cena P1 SK]],"")</f>
        <v>787.94999999999993</v>
      </c>
    </row>
    <row r="455" spans="2:5" x14ac:dyDescent="0.3">
      <c r="B455" t="str">
        <f>IFERROR(IF([1]!KalkulaceTable[[#This Row],[Kód]]&lt;&gt;0,[1]!KalkulaceTable[[#This Row],[Kód]],""),"")</f>
        <v>DMX-CV</v>
      </c>
      <c r="C455" t="str">
        <f ca="1">IF([1]!Table910[[#This Row],[Code]]&lt;&gt;"",[1]!KalkulaceTable[[#This Row],[Název]],"")</f>
        <v>Řídící jednotka Harvia DMX CV k RGBW LED trubicovému osvětlení, 2x75W</v>
      </c>
      <c r="D455" s="1">
        <f ca="1">IF([1]!Table910[[#This Row],[Code]]&lt;&gt;"",[1]!KalkulaceTable[[#This Row],[cena P1 CZ]],"")</f>
        <v>2249.2331666666669</v>
      </c>
      <c r="E455" s="2">
        <f>IF([1]!Table910[[#This Row],[Code]]&lt;&gt;"",[1]!KalkulaceTable[[#This Row],[cena P1 SK]],"")</f>
        <v>92.649999999999991</v>
      </c>
    </row>
    <row r="456" spans="2:5" x14ac:dyDescent="0.3">
      <c r="B456" t="str">
        <f>IFERROR(IF([1]!KalkulaceTable[[#This Row],[Kód]]&lt;&gt;0,[1]!KalkulaceTable[[#This Row],[Kód]],""),"")</f>
        <v>P-IS1-T</v>
      </c>
      <c r="C456" t="str">
        <f ca="1">IF([1]!Table910[[#This Row],[Code]]&lt;&gt;"",[1]!KalkulaceTable[[#This Row],[Název]],"")</f>
        <v>Regulace, řídící jednotka Harvia Infra IS1</v>
      </c>
      <c r="D456" s="1">
        <f ca="1">IF([1]!Table910[[#This Row],[Code]]&lt;&gt;"",[1]!KalkulaceTable[[#This Row],[cena P1 CZ]],"")</f>
        <v>4230.2091666666665</v>
      </c>
      <c r="E456" s="2">
        <f>IF([1]!Table910[[#This Row],[Code]]&lt;&gt;"",[1]!KalkulaceTable[[#This Row],[cena P1 SK]],"")</f>
        <v>174.25</v>
      </c>
    </row>
    <row r="457" spans="2:5" x14ac:dyDescent="0.3">
      <c r="B457" t="str">
        <f>IFERROR(IF([1]!KalkulaceTable[[#This Row],[Kód]]&lt;&gt;0,[1]!KalkulaceTable[[#This Row],[Kód]],""),"")</f>
        <v>QUBE-W5</v>
      </c>
      <c r="C457" t="str">
        <f ca="1">IF([1]!Table910[[#This Row],[Code]]&lt;&gt;"",[1]!KalkulaceTable[[#This Row],[Název]],"")</f>
        <v>Bezpečnostní ohrádka Harvia ke kamnům Qube (9kW, 10,5kW) - ořech</v>
      </c>
      <c r="D457" s="1">
        <f ca="1">IF([1]!Table910[[#This Row],[Code]]&lt;&gt;"",[1]!KalkulaceTable[[#This Row],[cena P1 CZ]],"")</f>
        <v>5096.8861666666671</v>
      </c>
      <c r="E457" s="2">
        <f>IF([1]!Table910[[#This Row],[Code]]&lt;&gt;"",[1]!KalkulaceTable[[#This Row],[cena P1 SK]],"")</f>
        <v>209.95</v>
      </c>
    </row>
    <row r="458" spans="2:5" x14ac:dyDescent="0.3">
      <c r="B458" t="str">
        <f>IFERROR(IF([1]!KalkulaceTable[[#This Row],[Kód]]&lt;&gt;0,[1]!KalkulaceTable[[#This Row],[Kód]],""),"")</f>
        <v>HGD45XW</v>
      </c>
      <c r="C458" t="str">
        <f ca="1">IF([1]!Table910[[#This Row],[Code]]&lt;&gt;"",[1]!KalkulaceTable[[#This Row],[Název]],"")</f>
        <v>Parní generátor Harvia HGD45XW 4,5 kW WiFi</v>
      </c>
      <c r="D458" s="1">
        <f ca="1">IF([1]!Table910[[#This Row],[Code]]&lt;&gt;"",[1]!KalkulaceTable[[#This Row],[cena P1 CZ]],"")</f>
        <v>36462.339500000002</v>
      </c>
      <c r="E458" s="2">
        <f>IF([1]!Table910[[#This Row],[Code]]&lt;&gt;"",[1]!KalkulaceTable[[#This Row],[cena P1 SK]],"")</f>
        <v>1501.95</v>
      </c>
    </row>
    <row r="459" spans="2:5" x14ac:dyDescent="0.3">
      <c r="B459" t="str">
        <f>IFERROR(IF([1]!KalkulaceTable[[#This Row],[Kód]]&lt;&gt;0,[1]!KalkulaceTable[[#This Row],[Kód]],""),"")</f>
        <v>DMX-CC</v>
      </c>
      <c r="C459" t="str">
        <f ca="1">IF([1]!Table910[[#This Row],[Code]]&lt;&gt;"",[1]!KalkulaceTable[[#This Row],[Název]],"")</f>
        <v>Řídící jednotka Harvia DMX CC k RGBW LED světlu spotlight, 2x25W</v>
      </c>
      <c r="D459" s="1">
        <f ca="1">IF([1]!Table910[[#This Row],[Code]]&lt;&gt;"",[1]!KalkulaceTable[[#This Row],[cena P1 CZ]],"")</f>
        <v>2249.2331666666669</v>
      </c>
      <c r="E459" s="2">
        <f>IF([1]!Table910[[#This Row],[Code]]&lt;&gt;"",[1]!KalkulaceTable[[#This Row],[cena P1 SK]],"")</f>
        <v>92.649999999999991</v>
      </c>
    </row>
    <row r="460" spans="2:5" x14ac:dyDescent="0.3">
      <c r="B460" t="str">
        <f>IFERROR(IF([1]!KalkulaceTable[[#This Row],[Kód]]&lt;&gt;0,[1]!KalkulaceTable[[#This Row],[Kód]],""),"")</f>
        <v>HGD150XW</v>
      </c>
      <c r="C460" t="str">
        <f ca="1">IF([1]!Table910[[#This Row],[Code]]&lt;&gt;"",[1]!KalkulaceTable[[#This Row],[Název]],"")</f>
        <v>Parní generátor Harvia HGD150XW 15 kW WiFi</v>
      </c>
      <c r="D460" s="1">
        <f ca="1">IF([1]!Table910[[#This Row],[Code]]&lt;&gt;"",[1]!KalkulaceTable[[#This Row],[cena P1 CZ]],"")</f>
        <v>45913.245833333334</v>
      </c>
      <c r="E460" s="2">
        <f>IF([1]!Table910[[#This Row],[Code]]&lt;&gt;"",[1]!KalkulaceTable[[#This Row],[cena P1 SK]],"")</f>
        <v>1891.25</v>
      </c>
    </row>
    <row r="461" spans="2:5" x14ac:dyDescent="0.3">
      <c r="B461" t="str">
        <f>IFERROR(IF([1]!KalkulaceTable[[#This Row],[Kód]]&lt;&gt;0,[1]!KalkulaceTable[[#This Row],[Kód]],""),"")</f>
        <v>SAZ8653B</v>
      </c>
      <c r="C461" t="str">
        <f ca="1">IF([1]!Table910[[#This Row],[Code]]&lt;&gt;"",[1]!KalkulaceTable[[#This Row],[Název]],"")</f>
        <v>Pant pro saunové dveře Harvia (na zárubeň), černý</v>
      </c>
      <c r="D461" s="1">
        <f ca="1">IF([1]!Table910[[#This Row],[Code]]&lt;&gt;"",[1]!KalkulaceTable[[#This Row],[cena P1 CZ]],"")</f>
        <v>2104.7870000000003</v>
      </c>
      <c r="E461" s="2">
        <f>IF([1]!Table910[[#This Row],[Code]]&lt;&gt;"",[1]!KalkulaceTable[[#This Row],[cena P1 SK]],"")</f>
        <v>86.7</v>
      </c>
    </row>
    <row r="462" spans="2:5" x14ac:dyDescent="0.3">
      <c r="B462" t="str">
        <f>IFERROR(IF([1]!KalkulaceTable[[#This Row],[Kód]]&lt;&gt;0,[1]!KalkulaceTable[[#This Row],[Kód]],""),"")</f>
        <v>LED-TB-12</v>
      </c>
      <c r="C462" t="str">
        <f ca="1">IF([1]!Table910[[#This Row],[Code]]&lt;&gt;"",[1]!KalkulaceTable[[#This Row],[Název]],"")</f>
        <v>RGBW LED trubicové osvětlení Harvia 22W, 1,2m</v>
      </c>
      <c r="D462" s="1">
        <f ca="1">IF([1]!Table910[[#This Row],[Code]]&lt;&gt;"",[1]!KalkulaceTable[[#This Row],[cena P1 CZ]],"")</f>
        <v>2042.8814999999997</v>
      </c>
      <c r="E462" s="2">
        <f>IF([1]!Table910[[#This Row],[Code]]&lt;&gt;"",[1]!KalkulaceTable[[#This Row],[cena P1 SK]],"")</f>
        <v>84.149999999999991</v>
      </c>
    </row>
    <row r="463" spans="2:5" x14ac:dyDescent="0.3">
      <c r="B463" t="str">
        <f>IFERROR(IF([1]!KalkulaceTable[[#This Row],[Kód]]&lt;&gt;0,[1]!KalkulaceTable[[#This Row],[Kód]],""),"")</f>
        <v>LED-SP-RGBW-18</v>
      </c>
      <c r="C463" t="str">
        <f ca="1">IF([1]!Table910[[#This Row],[Code]]&lt;&gt;"",[1]!KalkulaceTable[[#This Row],[Název]],"")</f>
        <v>Bodové světlo Harvia do parní sauny RGBW LED spotlight, 18W</v>
      </c>
      <c r="D463" s="1">
        <f ca="1">IF([1]!Table910[[#This Row],[Code]]&lt;&gt;"",[1]!KalkulaceTable[[#This Row],[cena P1 CZ]],"")</f>
        <v>4127.0333333333328</v>
      </c>
      <c r="E463" s="2">
        <f>IF([1]!Table910[[#This Row],[Code]]&lt;&gt;"",[1]!KalkulaceTable[[#This Row],[cena P1 SK]],"")</f>
        <v>170</v>
      </c>
    </row>
    <row r="464" spans="2:5" x14ac:dyDescent="0.3">
      <c r="B464" t="str">
        <f>IFERROR(IF([1]!KalkulaceTable[[#This Row],[Kód]]&lt;&gt;0,[1]!KalkulaceTable[[#This Row],[Kód]],""),"")</f>
        <v>LED-TB-13</v>
      </c>
      <c r="C464" t="str">
        <f ca="1">IF([1]!Table910[[#This Row],[Code]]&lt;&gt;"",[1]!KalkulaceTable[[#This Row],[Název]],"")</f>
        <v>RGBW LED trubicové osvětlení Harvia 24W, 1,3m</v>
      </c>
      <c r="D464" s="1">
        <f ca="1">IF([1]!Table910[[#This Row],[Code]]&lt;&gt;"",[1]!KalkulaceTable[[#This Row],[cena P1 CZ]],"")</f>
        <v>2166.6925000000001</v>
      </c>
      <c r="E464" s="2">
        <f>IF([1]!Table910[[#This Row],[Code]]&lt;&gt;"",[1]!KalkulaceTable[[#This Row],[cena P1 SK]],"")</f>
        <v>89.25</v>
      </c>
    </row>
    <row r="465" spans="2:5" x14ac:dyDescent="0.3">
      <c r="B465" t="str">
        <f>IFERROR(IF([1]!KalkulaceTable[[#This Row],[Kód]]&lt;&gt;0,[1]!KalkulaceTable[[#This Row],[Kód]],""),"")</f>
        <v>SA006</v>
      </c>
      <c r="C465" t="str">
        <f ca="1">IF([1]!Table910[[#This Row],[Code]]&lt;&gt;"",[1]!KalkulaceTable[[#This Row],[Název]],"")</f>
        <v>Nerezový set HARVIA PREMIUM STEEL</v>
      </c>
      <c r="D465" s="1">
        <f ca="1">IF([1]!Table910[[#This Row],[Code]]&lt;&gt;"",[1]!KalkulaceTable[[#This Row],[cena P1 CZ]],"")</f>
        <v>3485.2796500000004</v>
      </c>
      <c r="E465" s="2">
        <f>IF([1]!Table910[[#This Row],[Code]]&lt;&gt;"",[1]!KalkulaceTable[[#This Row],[cena P1 SK]],"")</f>
        <v>143.565</v>
      </c>
    </row>
    <row r="466" spans="2:5" x14ac:dyDescent="0.3">
      <c r="B466" t="str">
        <f>IFERROR(IF([1]!KalkulaceTable[[#This Row],[Kód]]&lt;&gt;0,[1]!KalkulaceTable[[#This Row],[Kód]],""),"")</f>
        <v>LED-TB-16</v>
      </c>
      <c r="C466" t="str">
        <f ca="1">IF([1]!Table910[[#This Row],[Code]]&lt;&gt;"",[1]!KalkulaceTable[[#This Row],[Název]],"")</f>
        <v>RGBW LED trubicové osvětlení Harvia 29W, 1,6m</v>
      </c>
      <c r="D466" s="1">
        <f ca="1">IF([1]!Table910[[#This Row],[Code]]&lt;&gt;"",[1]!KalkulaceTable[[#This Row],[cena P1 CZ]],"")</f>
        <v>2517.4903333333336</v>
      </c>
      <c r="E466" s="2">
        <f>IF([1]!Table910[[#This Row],[Code]]&lt;&gt;"",[1]!KalkulaceTable[[#This Row],[cena P1 SK]],"")</f>
        <v>103.7</v>
      </c>
    </row>
    <row r="467" spans="2:5" x14ac:dyDescent="0.3">
      <c r="B467" t="str">
        <f>IFERROR(IF([1]!KalkulaceTable[[#This Row],[Kód]]&lt;&gt;0,[1]!KalkulaceTable[[#This Row],[Kód]],""),"")</f>
        <v>SAC10640</v>
      </c>
      <c r="C467" t="str">
        <f ca="1">IF([1]!Table910[[#This Row],[Code]]&lt;&gt;"",[1]!KalkulaceTable[[#This Row],[Název]],"")</f>
        <v>Naběračka HARVIA 36 cm</v>
      </c>
      <c r="D467" s="1">
        <f ca="1">IF([1]!Table910[[#This Row],[Code]]&lt;&gt;"",[1]!KalkulaceTable[[#This Row],[cena P1 CZ]],"")</f>
        <v>295.08288333333331</v>
      </c>
      <c r="E467" s="2">
        <f>IF([1]!Table910[[#This Row],[Code]]&lt;&gt;"",[1]!KalkulaceTable[[#This Row],[cena P1 SK]],"")</f>
        <v>12.155000000000001</v>
      </c>
    </row>
    <row r="468" spans="2:5" x14ac:dyDescent="0.3">
      <c r="B468" t="str">
        <f>IFERROR(IF([1]!KalkulaceTable[[#This Row],[Kód]]&lt;&gt;0,[1]!KalkulaceTable[[#This Row],[Kód]],""),"")</f>
        <v>HGD90XW</v>
      </c>
      <c r="C468" t="str">
        <f ca="1">IF([1]!Table910[[#This Row],[Code]]&lt;&gt;"",[1]!KalkulaceTable[[#This Row],[Název]],"")</f>
        <v>Parní generátor Harvia HGD90XW 9 kW WiFi</v>
      </c>
      <c r="D468" s="1">
        <f ca="1">IF([1]!Table910[[#This Row],[Code]]&lt;&gt;"",[1]!KalkulaceTable[[#This Row],[cena P1 CZ]],"")</f>
        <v>40981.440999999999</v>
      </c>
      <c r="E468" s="2">
        <f>IF([1]!Table910[[#This Row],[Code]]&lt;&gt;"",[1]!KalkulaceTable[[#This Row],[cena P1 SK]],"")</f>
        <v>1688.1</v>
      </c>
    </row>
    <row r="469" spans="2:5" x14ac:dyDescent="0.3">
      <c r="B469" t="str">
        <f>IFERROR(IF([1]!KalkulaceTable[[#This Row],[Kód]]&lt;&gt;0,[1]!KalkulaceTable[[#This Row],[Kód]],""),"")</f>
        <v>SAC25080</v>
      </c>
      <c r="C469" t="str">
        <f ca="1">IF([1]!Table910[[#This Row],[Code]]&lt;&gt;"",[1]!KalkulaceTable[[#This Row],[Název]],"")</f>
        <v>Aroma do parní sauny Harvia Eukalyptus, 5 l</v>
      </c>
      <c r="D469" s="1">
        <f ca="1">IF([1]!Table910[[#This Row],[Code]]&lt;&gt;"",[1]!KalkulaceTable[[#This Row],[cena P1 CZ]],"")</f>
        <v>1485.732</v>
      </c>
      <c r="E469" s="2">
        <f>IF([1]!Table910[[#This Row],[Code]]&lt;&gt;"",[1]!KalkulaceTable[[#This Row],[cena P1 SK]],"")</f>
        <v>61.199999999999996</v>
      </c>
    </row>
    <row r="470" spans="2:5" x14ac:dyDescent="0.3">
      <c r="B470" t="str">
        <f>IFERROR(IF([1]!KalkulaceTable[[#This Row],[Kód]]&lt;&gt;0,[1]!KalkulaceTable[[#This Row],[Kód]],""),"")</f>
        <v>LED-TB-09</v>
      </c>
      <c r="C470" t="str">
        <f ca="1">IF([1]!Table910[[#This Row],[Code]]&lt;&gt;"",[1]!KalkulaceTable[[#This Row],[Název]],"")</f>
        <v>RGBW LED trubicové osvětlení Harvia 17W, 0,9m</v>
      </c>
      <c r="D470" s="1">
        <f ca="1">IF([1]!Table910[[#This Row],[Code]]&lt;&gt;"",[1]!KalkulaceTable[[#This Row],[cena P1 CZ]],"")</f>
        <v>1692.0836666666667</v>
      </c>
      <c r="E470" s="2">
        <f>IF([1]!Table910[[#This Row],[Code]]&lt;&gt;"",[1]!KalkulaceTable[[#This Row],[cena P1 SK]],"")</f>
        <v>69.7</v>
      </c>
    </row>
    <row r="471" spans="2:5" x14ac:dyDescent="0.3">
      <c r="B471" t="str">
        <f>IFERROR(IF([1]!KalkulaceTable[[#This Row],[Kód]]&lt;&gt;0,[1]!KalkulaceTable[[#This Row],[Kód]],""),"")</f>
        <v>LED-TB-14</v>
      </c>
      <c r="C471" t="str">
        <f ca="1">IF([1]!Table910[[#This Row],[Code]]&lt;&gt;"",[1]!KalkulaceTable[[#This Row],[Název]],"")</f>
        <v>RGBW LED trubicové osvětlení Harvia 26W, 1,4m</v>
      </c>
      <c r="D471" s="1">
        <f ca="1">IF([1]!Table910[[#This Row],[Code]]&lt;&gt;"",[1]!KalkulaceTable[[#This Row],[cena P1 CZ]],"")</f>
        <v>2290.5034999999998</v>
      </c>
      <c r="E471" s="2">
        <f>IF([1]!Table910[[#This Row],[Code]]&lt;&gt;"",[1]!KalkulaceTable[[#This Row],[cena P1 SK]],"")</f>
        <v>94.35</v>
      </c>
    </row>
    <row r="472" spans="2:5" x14ac:dyDescent="0.3">
      <c r="B472" t="str">
        <f>IFERROR(IF([1]!KalkulaceTable[[#This Row],[Kód]]&lt;&gt;0,[1]!KalkulaceTable[[#This Row],[Kód]],""),"")</f>
        <v>ZG-500</v>
      </c>
      <c r="C472" t="str">
        <f ca="1">IF([1]!Table910[[#This Row],[Code]]&lt;&gt;"",[1]!KalkulaceTable[[#This Row],[Název]],"")</f>
        <v>Parní tryska pro generátor HARVIA</v>
      </c>
      <c r="D472" s="1">
        <f ca="1">IF([1]!Table910[[#This Row],[Code]]&lt;&gt;"",[1]!KalkulaceTable[[#This Row],[cena P1 CZ]],"")</f>
        <v>1238.1100000000001</v>
      </c>
      <c r="E472" s="2">
        <f>IF([1]!Table910[[#This Row],[Code]]&lt;&gt;"",[1]!KalkulaceTable[[#This Row],[cena P1 SK]],"")</f>
        <v>51</v>
      </c>
    </row>
    <row r="473" spans="2:5" x14ac:dyDescent="0.3">
      <c r="B473" t="str">
        <f>IFERROR(IF([1]!KalkulaceTable[[#This Row],[Kód]]&lt;&gt;0,[1]!KalkulaceTable[[#This Row],[Kód]],""),"")</f>
        <v>HSWE600400M</v>
      </c>
      <c r="C473" t="str">
        <f ca="1">IF([1]!Table910[[#This Row],[Code]]&lt;&gt;"",[1]!KalkulaceTable[[#This Row],[Název]],"")</f>
        <v>Saunová kamna HARVIA The Wall E 6kW - černá</v>
      </c>
      <c r="D473" s="1">
        <f ca="1">IF([1]!Table910[[#This Row],[Code]]&lt;&gt;"",[1]!KalkulaceTable[[#This Row],[cena P1 CZ]],"")</f>
        <v>6149.2796666666663</v>
      </c>
      <c r="E473" s="2">
        <f>IF([1]!Table910[[#This Row],[Code]]&lt;&gt;"",[1]!KalkulaceTable[[#This Row],[cena P1 SK]],"")</f>
        <v>253.29999999999998</v>
      </c>
    </row>
    <row r="474" spans="2:5" x14ac:dyDescent="0.3">
      <c r="B474" t="str">
        <f>IFERROR(IF([1]!KalkulaceTable[[#This Row],[Kód]]&lt;&gt;0,[1]!KalkulaceTable[[#This Row],[Kód]],""),"")</f>
        <v>HPCE66400M</v>
      </c>
      <c r="C474" t="str">
        <f ca="1">IF([1]!Table910[[#This Row],[Code]]&lt;&gt;"",[1]!KalkulaceTable[[#This Row],[Název]],"")</f>
        <v>Saunová kamna HARVIA Cilindro PC66E 6 kW - černá</v>
      </c>
      <c r="D474" s="1">
        <f ca="1">IF([1]!Table910[[#This Row],[Code]]&lt;&gt;"",[1]!KalkulaceTable[[#This Row],[cena P1 CZ]],"")</f>
        <v>8481.0535</v>
      </c>
      <c r="E474" s="2">
        <f>IF([1]!Table910[[#This Row],[Code]]&lt;&gt;"",[1]!KalkulaceTable[[#This Row],[cena P1 SK]],"")</f>
        <v>349.34999999999997</v>
      </c>
    </row>
    <row r="475" spans="2:5" x14ac:dyDescent="0.3">
      <c r="B475" t="str">
        <f>IFERROR(IF([1]!KalkulaceTable[[#This Row],[Kód]]&lt;&gt;0,[1]!KalkulaceTable[[#This Row],[Kód]],""),"")</f>
        <v>HWS-F-20M</v>
      </c>
      <c r="C475" t="str">
        <f ca="1">IF([1]!Table910[[#This Row],[Code]]&lt;&gt;"",[1]!KalkulaceTable[[#This Row],[Název]],"")</f>
        <v>Předfiltr pro změkčovač vody HARVIA, 20 mikronů</v>
      </c>
      <c r="D475" s="1">
        <f ca="1">IF([1]!Table910[[#This Row],[Code]]&lt;&gt;"",[1]!KalkulaceTable[[#This Row],[cena P1 CZ]],"")</f>
        <v>311.59101666666669</v>
      </c>
      <c r="E475" s="2">
        <f>IF([1]!Table910[[#This Row],[Code]]&lt;&gt;"",[1]!KalkulaceTable[[#This Row],[cena P1 SK]],"")</f>
        <v>12.834999999999999</v>
      </c>
    </row>
    <row r="476" spans="2:5" x14ac:dyDescent="0.3">
      <c r="B476" t="str">
        <f>IFERROR(IF([1]!KalkulaceTable[[#This Row],[Kód]]&lt;&gt;0,[1]!KalkulaceTable[[#This Row],[Kód]],""),"")</f>
        <v>HPC3</v>
      </c>
      <c r="C476" t="str">
        <f ca="1">IF([1]!Table910[[#This Row],[Code]]&lt;&gt;"",[1]!KalkulaceTable[[#This Row],[Název]],"")</f>
        <v>Bezpečnostní ohrádka Harvia pro kamna Cilindro 7/9 kW, 320 mm</v>
      </c>
      <c r="D476" s="1">
        <f ca="1">IF([1]!Table910[[#This Row],[Code]]&lt;&gt;"",[1]!KalkulaceTable[[#This Row],[cena P1 CZ]],"")</f>
        <v>3900.0464999999999</v>
      </c>
      <c r="E476" s="2">
        <f>IF([1]!Table910[[#This Row],[Code]]&lt;&gt;"",[1]!KalkulaceTable[[#This Row],[cena P1 SK]],"")</f>
        <v>160.65</v>
      </c>
    </row>
    <row r="477" spans="2:5" x14ac:dyDescent="0.3">
      <c r="B477" t="str">
        <f>IFERROR(IF([1]!KalkulaceTable[[#This Row],[Kód]]&lt;&gt;0,[1]!KalkulaceTable[[#This Row],[Kód]],""),"")</f>
        <v>HVIS-500G</v>
      </c>
      <c r="C477" t="str">
        <f ca="1">IF([1]!Table910[[#This Row],[Code]]&lt;&gt;"",[1]!KalkulaceTable[[#This Row],[Název]],"")</f>
        <v>Infrazářič Harvia VitaMy 500W, černá mřížka</v>
      </c>
      <c r="D477" s="1">
        <f ca="1">IF([1]!Table910[[#This Row],[Code]]&lt;&gt;"",[1]!KalkulaceTable[[#This Row],[cena P1 CZ]],"")</f>
        <v>4684.1828333333333</v>
      </c>
      <c r="E477" s="2">
        <f>IF([1]!Table910[[#This Row],[Code]]&lt;&gt;"",[1]!KalkulaceTable[[#This Row],[cena P1 SK]],"")</f>
        <v>192.95</v>
      </c>
    </row>
    <row r="478" spans="2:5" x14ac:dyDescent="0.3">
      <c r="B478" t="str">
        <f>IFERROR(IF([1]!KalkulaceTable[[#This Row],[Kód]]&lt;&gt;0,[1]!KalkulaceTable[[#This Row],[Kód]],""),"")</f>
        <v>LED-TB-18</v>
      </c>
      <c r="C478" t="str">
        <f ca="1">IF([1]!Table910[[#This Row],[Code]]&lt;&gt;"",[1]!KalkulaceTable[[#This Row],[Název]],"")</f>
        <v>RGBW LED trubicové osvětlení Harvia 33W, 1,8m</v>
      </c>
      <c r="D478" s="1">
        <f ca="1">IF([1]!Table910[[#This Row],[Code]]&lt;&gt;"",[1]!KalkulaceTable[[#This Row],[cena P1 CZ]],"")</f>
        <v>2765.112333333333</v>
      </c>
      <c r="E478" s="2">
        <f>IF([1]!Table910[[#This Row],[Code]]&lt;&gt;"",[1]!KalkulaceTable[[#This Row],[cena P1 SK]],"")</f>
        <v>113.89999999999999</v>
      </c>
    </row>
    <row r="479" spans="2:5" x14ac:dyDescent="0.3">
      <c r="B479" t="str">
        <f>IFERROR(IF([1]!KalkulaceTable[[#This Row],[Kód]]&lt;&gt;0,[1]!KalkulaceTable[[#This Row],[Kód]],""),"")</f>
        <v>WX440</v>
      </c>
      <c r="C479" t="str">
        <f ca="1">IF([1]!Table910[[#This Row],[Code]]&lt;&gt;"",[1]!KalkulaceTable[[#This Row],[Název]],"")</f>
        <v>LED osvětlení sauny HARVIA, světelné pásky 2,5 m</v>
      </c>
      <c r="D479" s="1">
        <f ca="1">IF([1]!Table910[[#This Row],[Code]]&lt;&gt;"",[1]!KalkulaceTable[[#This Row],[cena P1 CZ]],"")</f>
        <v>2744.4771666666666</v>
      </c>
      <c r="E479" s="2">
        <f>IF([1]!Table910[[#This Row],[Code]]&lt;&gt;"",[1]!KalkulaceTable[[#This Row],[cena P1 SK]],"")</f>
        <v>113.05</v>
      </c>
    </row>
    <row r="480" spans="2:5" x14ac:dyDescent="0.3">
      <c r="B480" t="str">
        <f>IFERROR(IF([1]!KalkulaceTable[[#This Row],[Kód]]&lt;&gt;0,[1]!KalkulaceTable[[#This Row],[Kód]],""),"")</f>
        <v>KOMFORT-S</v>
      </c>
      <c r="C480" t="str">
        <f ca="1">IF([1]!Table910[[#This Row],[Code]]&lt;&gt;"",[1]!KalkulaceTable[[#This Row],[Název]],"")</f>
        <v>Finská sauna Harvia Komfort Small</v>
      </c>
      <c r="D480" s="1">
        <f ca="1">IF([1]!Table910[[#This Row],[Code]]&lt;&gt;"",[1]!KalkulaceTable[[#This Row],[cena P1 CZ]],"")</f>
        <v>74286.599999999991</v>
      </c>
      <c r="E480" s="2">
        <f>IF([1]!Table910[[#This Row],[Code]]&lt;&gt;"",[1]!KalkulaceTable[[#This Row],[cena P1 SK]],"")</f>
        <v>3060</v>
      </c>
    </row>
    <row r="481" spans="2:5" x14ac:dyDescent="0.3">
      <c r="B481" t="str">
        <f>IFERROR(IF([1]!KalkulaceTable[[#This Row],[Kód]]&lt;&gt;0,[1]!KalkulaceTable[[#This Row],[Kód]],""),"")</f>
        <v>KOMFORT-C</v>
      </c>
      <c r="C481" t="str">
        <f ca="1">IF([1]!Table910[[#This Row],[Code]]&lt;&gt;"",[1]!KalkulaceTable[[#This Row],[Název]],"")</f>
        <v>Finská sauna Harvia Komfort Corner</v>
      </c>
      <c r="D481" s="1">
        <f ca="1">IF([1]!Table910[[#This Row],[Code]]&lt;&gt;"",[1]!KalkulaceTable[[#This Row],[cena P1 CZ]],"")</f>
        <v>78413.633333333331</v>
      </c>
      <c r="E481" s="2">
        <f>IF([1]!Table910[[#This Row],[Code]]&lt;&gt;"",[1]!KalkulaceTable[[#This Row],[cena P1 SK]],"")</f>
        <v>3230</v>
      </c>
    </row>
    <row r="482" spans="2:5" x14ac:dyDescent="0.3">
      <c r="B482" t="str">
        <f>IFERROR(IF([1]!KalkulaceTable[[#This Row],[Kód]]&lt;&gt;0,[1]!KalkulaceTable[[#This Row],[Kód]],""),"")</f>
        <v>KOMFORT-L</v>
      </c>
      <c r="C482" t="str">
        <f ca="1">IF([1]!Table910[[#This Row],[Code]]&lt;&gt;"",[1]!KalkulaceTable[[#This Row],[Název]],"")</f>
        <v>Finská sauna Harvia Komfort Large</v>
      </c>
      <c r="D482" s="1">
        <f ca="1">IF([1]!Table910[[#This Row],[Code]]&lt;&gt;"",[1]!KalkulaceTable[[#This Row],[cena P1 CZ]],"")</f>
        <v>78413.633333333331</v>
      </c>
      <c r="E482" s="2">
        <f>IF([1]!Table910[[#This Row],[Code]]&lt;&gt;"",[1]!KalkulaceTable[[#This Row],[cena P1 SK]],"")</f>
        <v>3230</v>
      </c>
    </row>
    <row r="483" spans="2:5" x14ac:dyDescent="0.3">
      <c r="B483" t="str">
        <f>IFERROR(IF([1]!KalkulaceTable[[#This Row],[Kód]]&lt;&gt;0,[1]!KalkulaceTable[[#This Row],[Kód]],""),"")</f>
        <v>HPCE700400M</v>
      </c>
      <c r="C483" t="str">
        <f ca="1">IF([1]!Table910[[#This Row],[Code]]&lt;&gt;"",[1]!KalkulaceTable[[#This Row],[Název]],"")</f>
        <v>Saunová kamna HARVIA Cilindro PC70E - černá</v>
      </c>
      <c r="D483" s="1">
        <f ca="1">IF([1]!Table910[[#This Row],[Code]]&lt;&gt;"",[1]!KalkulaceTable[[#This Row],[cena P1 CZ]],"")</f>
        <v>7201.6731666666674</v>
      </c>
      <c r="E483" s="2">
        <f>IF([1]!Table910[[#This Row],[Code]]&lt;&gt;"",[1]!KalkulaceTable[[#This Row],[cena P1 SK]],"")</f>
        <v>296.64999999999998</v>
      </c>
    </row>
    <row r="484" spans="2:5" x14ac:dyDescent="0.3">
      <c r="B484" t="str">
        <f>IFERROR(IF([1]!KalkulaceTable[[#This Row],[Kód]]&lt;&gt;0,[1]!KalkulaceTable[[#This Row],[Kód]],""),"")</f>
        <v>HPCE900400</v>
      </c>
      <c r="C484" t="str">
        <f ca="1">IF([1]!Table910[[#This Row],[Code]]&lt;&gt;"",[1]!KalkulaceTable[[#This Row],[Název]],"")</f>
        <v>Saunová kamna HARVIA Cilindro PC90E - steel</v>
      </c>
      <c r="D484" s="1">
        <f ca="1">IF([1]!Table910[[#This Row],[Code]]&lt;&gt;"",[1]!KalkulaceTable[[#This Row],[cena P1 CZ]],"")</f>
        <v>7201.6731666666674</v>
      </c>
      <c r="E484" s="2">
        <f>IF([1]!Table910[[#This Row],[Code]]&lt;&gt;"",[1]!KalkulaceTable[[#This Row],[cena P1 SK]],"")</f>
        <v>296.64999999999998</v>
      </c>
    </row>
    <row r="485" spans="2:5" x14ac:dyDescent="0.3">
      <c r="B485" t="str">
        <f>IFERROR(IF([1]!KalkulaceTable[[#This Row],[Kód]]&lt;&gt;0,[1]!KalkulaceTable[[#This Row],[Kód]],""),"")</f>
        <v>ALASKA-MN-IR+</v>
      </c>
      <c r="C485" t="str">
        <f ca="1">IF([1]!Table910[[#This Row],[Code]]&lt;&gt;"",[1]!KalkulaceTable[[#This Row],[Název]],"")</f>
        <v>Kombinovaná sauna Harvia Alaska Mini Infra+</v>
      </c>
      <c r="D485" s="1">
        <f ca="1">IF([1]!Table910[[#This Row],[Code]]&lt;&gt;"",[1]!KalkulaceTable[[#This Row],[cena P1 CZ]],"")</f>
        <v>82540.666666666672</v>
      </c>
      <c r="E485" s="2">
        <f>IF([1]!Table910[[#This Row],[Code]]&lt;&gt;"",[1]!KalkulaceTable[[#This Row],[cena P1 SK]],"")</f>
        <v>3400</v>
      </c>
    </row>
    <row r="486" spans="2:5" x14ac:dyDescent="0.3">
      <c r="B486" t="str">
        <f>IFERROR(IF([1]!KalkulaceTable[[#This Row],[Kód]]&lt;&gt;0,[1]!KalkulaceTable[[#This Row],[Kód]],""),"")</f>
        <v>HVIS-500M</v>
      </c>
      <c r="C486" t="str">
        <f ca="1">IF([1]!Table910[[#This Row],[Code]]&lt;&gt;"",[1]!KalkulaceTable[[#This Row],[Název]],"")</f>
        <v>Infrazářič Harvia VitaMy 500W, DARK se sklem</v>
      </c>
      <c r="D486" s="1">
        <f ca="1">IF([1]!Table910[[#This Row],[Code]]&lt;&gt;"",[1]!KalkulaceTable[[#This Row],[cena P1 CZ]],"")</f>
        <v>5839.7521666666671</v>
      </c>
      <c r="E486" s="2">
        <f>IF([1]!Table910[[#This Row],[Code]]&lt;&gt;"",[1]!KalkulaceTable[[#This Row],[cena P1 SK]],"")</f>
        <v>240.54999999999998</v>
      </c>
    </row>
    <row r="487" spans="2:5" x14ac:dyDescent="0.3">
      <c r="B487" t="str">
        <f>IFERROR(IF([1]!KalkulaceTable[[#This Row],[Kód]]&lt;&gt;0,[1]!KalkulaceTable[[#This Row],[Kód]],""),"")</f>
        <v>POLARIS-L</v>
      </c>
      <c r="C487" t="str">
        <f ca="1">IF([1]!Table910[[#This Row],[Code]]&lt;&gt;"",[1]!KalkulaceTable[[#This Row],[Název]],"")</f>
        <v>Finská sauna Harvia Polaris Large</v>
      </c>
      <c r="D487" s="1">
        <f ca="1">IF([1]!Table910[[#This Row],[Code]]&lt;&gt;"",[1]!KalkulaceTable[[#This Row],[cena P1 CZ]],"")</f>
        <v>84604.183333333334</v>
      </c>
      <c r="E487" s="2">
        <f>IF([1]!Table910[[#This Row],[Code]]&lt;&gt;"",[1]!KalkulaceTable[[#This Row],[cena P1 SK]],"")</f>
        <v>3485</v>
      </c>
    </row>
    <row r="488" spans="2:5" x14ac:dyDescent="0.3">
      <c r="B488" t="str">
        <f>IFERROR(IF([1]!KalkulaceTable[[#This Row],[Kód]]&lt;&gt;0,[1]!KalkulaceTable[[#This Row],[Kód]],""),"")</f>
        <v>HSWE900400M</v>
      </c>
      <c r="C488" t="str">
        <f ca="1">IF([1]!Table910[[#This Row],[Code]]&lt;&gt;"",[1]!KalkulaceTable[[#This Row],[Název]],"")</f>
        <v>Saunová kamna HARVIA The Wall E 9 kW - černá</v>
      </c>
      <c r="D488" s="1">
        <f ca="1">IF([1]!Table910[[#This Row],[Code]]&lt;&gt;"",[1]!KalkulaceTable[[#This Row],[cena P1 CZ]],"")</f>
        <v>6665.1588333333339</v>
      </c>
      <c r="E488" s="2">
        <f>IF([1]!Table910[[#This Row],[Code]]&lt;&gt;"",[1]!KalkulaceTable[[#This Row],[cena P1 SK]],"")</f>
        <v>274.55</v>
      </c>
    </row>
    <row r="489" spans="2:5" x14ac:dyDescent="0.3">
      <c r="B489" t="str">
        <f>IFERROR(IF([1]!KalkulaceTable[[#This Row],[Kód]]&lt;&gt;0,[1]!KalkulaceTable[[#This Row],[Kód]],""),"")</f>
        <v>HCB900400S</v>
      </c>
      <c r="C489" t="str">
        <f ca="1">IF([1]!Table910[[#This Row],[Code]]&lt;&gt;"",[1]!KalkulaceTable[[#This Row],[Název]],"")</f>
        <v>Saunová kamna HARVIA Vega BC90</v>
      </c>
      <c r="D489" s="1">
        <f ca="1">IF([1]!Table910[[#This Row],[Code]]&lt;&gt;"",[1]!KalkulaceTable[[#This Row],[cena P1 CZ]],"")</f>
        <v>6871.5105000000003</v>
      </c>
      <c r="E489" s="2">
        <f>IF([1]!Table910[[#This Row],[Code]]&lt;&gt;"",[1]!KalkulaceTable[[#This Row],[cena P1 SK]],"")</f>
        <v>283.05</v>
      </c>
    </row>
    <row r="490" spans="2:5" x14ac:dyDescent="0.3">
      <c r="B490" t="str">
        <f>IFERROR(IF([1]!KalkulaceTable[[#This Row],[Kód]]&lt;&gt;0,[1]!KalkulaceTable[[#This Row],[Kód]],""),"")</f>
        <v>SAZ050M</v>
      </c>
      <c r="C490" t="str">
        <f ca="1">IF([1]!Table910[[#This Row],[Code]]&lt;&gt;"",[1]!KalkulaceTable[[#This Row],[Název]],"")</f>
        <v>Madlo HARVIA dlouhé vertikální, černé</v>
      </c>
      <c r="D490" s="1">
        <f ca="1">IF([1]!Table910[[#This Row],[Code]]&lt;&gt;"",[1]!KalkulaceTable[[#This Row],[cena P1 CZ]],"")</f>
        <v>1941.7691833333331</v>
      </c>
      <c r="E490" s="2">
        <f>IF([1]!Table910[[#This Row],[Code]]&lt;&gt;"",[1]!KalkulaceTable[[#This Row],[cena P1 SK]],"")</f>
        <v>79.984999999999999</v>
      </c>
    </row>
    <row r="491" spans="2:5" x14ac:dyDescent="0.3">
      <c r="B491" t="str">
        <f>IFERROR(IF([1]!KalkulaceTable[[#This Row],[Kód]]&lt;&gt;0,[1]!KalkulaceTable[[#This Row],[Kód]],""),"")</f>
        <v>LED-TB-07</v>
      </c>
      <c r="C491" t="str">
        <f ca="1">IF([1]!Table910[[#This Row],[Code]]&lt;&gt;"",[1]!KalkulaceTable[[#This Row],[Název]],"")</f>
        <v>RGBW LED trubicové osvětlení Harvia 13W, 0,7m</v>
      </c>
      <c r="D491" s="1">
        <f ca="1">IF([1]!Table910[[#This Row],[Code]]&lt;&gt;"",[1]!KalkulaceTable[[#This Row],[cena P1 CZ]],"")</f>
        <v>1465.0968333333333</v>
      </c>
      <c r="E491" s="2">
        <f>IF([1]!Table910[[#This Row],[Code]]&lt;&gt;"",[1]!KalkulaceTable[[#This Row],[cena P1 SK]],"")</f>
        <v>60.35</v>
      </c>
    </row>
    <row r="492" spans="2:5" x14ac:dyDescent="0.3">
      <c r="B492" t="str">
        <f>IFERROR(IF([1]!KalkulaceTable[[#This Row],[Kód]]&lt;&gt;0,[1]!KalkulaceTable[[#This Row],[Kód]],""),"")</f>
        <v>HPC4L</v>
      </c>
      <c r="C492" t="str">
        <f ca="1">IF([1]!Table910[[#This Row],[Code]]&lt;&gt;"",[1]!KalkulaceTable[[#This Row],[Název]],"")</f>
        <v>Bezpečnostní ohrádka Harvia s LED osvětlením pro Cilindro 11kW, 360 mm</v>
      </c>
      <c r="D492" s="1">
        <f ca="1">IF([1]!Table910[[#This Row],[Code]]&lt;&gt;"",[1]!KalkulaceTable[[#This Row],[cena P1 CZ]],"")</f>
        <v>7408.0248333333338</v>
      </c>
      <c r="E492" s="2">
        <f>IF([1]!Table910[[#This Row],[Code]]&lt;&gt;"",[1]!KalkulaceTable[[#This Row],[cena P1 SK]],"")</f>
        <v>305.14999999999998</v>
      </c>
    </row>
    <row r="493" spans="2:5" x14ac:dyDescent="0.3">
      <c r="B493" t="str">
        <f>IFERROR(IF([1]!KalkulaceTable[[#This Row],[Kód]]&lt;&gt;0,[1]!KalkulaceTable[[#This Row],[Kód]],""),"")</f>
        <v>HPC3L</v>
      </c>
      <c r="C493" t="str">
        <f ca="1">IF([1]!Table910[[#This Row],[Code]]&lt;&gt;"",[1]!KalkulaceTable[[#This Row],[Název]],"")</f>
        <v>Bezpečnostní ohrádka Harvia s LED osvětlením pro Cilindro 7/ 9 kW, 320 mm</v>
      </c>
      <c r="D493" s="1">
        <f ca="1">IF([1]!Table910[[#This Row],[Code]]&lt;&gt;"",[1]!KalkulaceTable[[#This Row],[cena P1 CZ]],"")</f>
        <v>7408.0248333333338</v>
      </c>
      <c r="E493" s="2">
        <f>IF([1]!Table910[[#This Row],[Code]]&lt;&gt;"",[1]!KalkulaceTable[[#This Row],[cena P1 SK]],"")</f>
        <v>305.14999999999998</v>
      </c>
    </row>
    <row r="494" spans="2:5" x14ac:dyDescent="0.3">
      <c r="B494" t="str">
        <f>IFERROR(IF([1]!KalkulaceTable[[#This Row],[Kód]]&lt;&gt;0,[1]!KalkulaceTable[[#This Row],[Kód]],""),"")</f>
        <v>SAZ8652S</v>
      </c>
      <c r="C494" t="str">
        <f ca="1">IF([1]!Table910[[#This Row],[Code]]&lt;&gt;"",[1]!KalkulaceTable[[#This Row],[Název]],"")</f>
        <v>Pant pro saunové dveře Harvia sklo/sklo</v>
      </c>
      <c r="D494" s="1">
        <f ca="1">IF([1]!Table910[[#This Row],[Code]]&lt;&gt;"",[1]!KalkulaceTable[[#This Row],[cena P1 CZ]],"")</f>
        <v>2337.964383333333</v>
      </c>
      <c r="E494" s="2">
        <f>IF([1]!Table910[[#This Row],[Code]]&lt;&gt;"",[1]!KalkulaceTable[[#This Row],[cena P1 SK]],"")</f>
        <v>96.304999999999993</v>
      </c>
    </row>
    <row r="495" spans="2:5" x14ac:dyDescent="0.3">
      <c r="B495" t="str">
        <f>IFERROR(IF([1]!KalkulaceTable[[#This Row],[Kód]]&lt;&gt;0,[1]!KalkulaceTable[[#This Row],[Kód]],""),"")</f>
        <v>SASPO240</v>
      </c>
      <c r="C495" t="str">
        <f ca="1">IF([1]!Table910[[#This Row],[Code]]&lt;&gt;"",[1]!KalkulaceTable[[#This Row],[Název]],"")</f>
        <v>Ohrádka kamen Harvia Legend PO165, 240/SL/Duo, 300/Duo</v>
      </c>
      <c r="D495" s="1">
        <f ca="1">IF([1]!Table910[[#This Row],[Code]]&lt;&gt;"",[1]!KalkulaceTable[[#This Row],[cena P1 CZ]],"")</f>
        <v>7449.2951666666668</v>
      </c>
      <c r="E495" s="2">
        <f>IF([1]!Table910[[#This Row],[Code]]&lt;&gt;"",[1]!KalkulaceTable[[#This Row],[cena P1 SK]],"")</f>
        <v>306.84999999999997</v>
      </c>
    </row>
    <row r="496" spans="2:5" x14ac:dyDescent="0.3">
      <c r="B496" t="str">
        <f>IFERROR(IF([1]!KalkulaceTable[[#This Row],[Kód]]&lt;&gt;0,[1]!KalkulaceTable[[#This Row],[Kód]],""),"")</f>
        <v>SAC260100ML</v>
      </c>
      <c r="C496" t="str">
        <f ca="1">IF([1]!Table910[[#This Row],[Code]]&lt;&gt;"",[1]!KalkulaceTable[[#This Row],[Název]],"")</f>
        <v>Prémiové aroma Harvia - Máta a citrón 100ml</v>
      </c>
      <c r="D496" s="1">
        <f ca="1">IF([1]!Table910[[#This Row],[Code]]&lt;&gt;"",[1]!KalkulaceTable[[#This Row],[cena P1 CZ]],"")</f>
        <v>169.20836666666665</v>
      </c>
      <c r="E496" s="2">
        <f>IF([1]!Table910[[#This Row],[Code]]&lt;&gt;"",[1]!KalkulaceTable[[#This Row],[cena P1 SK]],"")</f>
        <v>6.9699999999999989</v>
      </c>
    </row>
    <row r="497" spans="2:5" x14ac:dyDescent="0.3">
      <c r="B497" t="str">
        <f>IFERROR(IF([1]!KalkulaceTable[[#This Row],[Kód]]&lt;&gt;0,[1]!KalkulaceTable[[#This Row],[Kód]],""),"")</f>
        <v>PRO-LT2</v>
      </c>
      <c r="C497" t="str">
        <f ca="1">IF([1]!Table910[[#This Row],[Code]]&lt;&gt;"",[1]!KalkulaceTable[[#This Row],[Název]],"")</f>
        <v>Regulace, řídící jednotka Harvia PRO LT2 Fin 11 kW</v>
      </c>
      <c r="D497" s="1">
        <f ca="1">IF([1]!Table910[[#This Row],[Code]]&lt;&gt;"",[1]!KalkulaceTable[[#This Row],[cena P1 CZ]],"")</f>
        <v>8254.0666666666657</v>
      </c>
      <c r="E497" s="2">
        <f>IF([1]!Table910[[#This Row],[Code]]&lt;&gt;"",[1]!KalkulaceTable[[#This Row],[cena P1 SK]],"")</f>
        <v>340</v>
      </c>
    </row>
    <row r="498" spans="2:5" x14ac:dyDescent="0.3">
      <c r="B498" t="str">
        <f>IFERROR(IF([1]!KalkulaceTable[[#This Row],[Kód]]&lt;&gt;0,[1]!KalkulaceTable[[#This Row],[Kód]],""),"")</f>
        <v>FX1104XC</v>
      </c>
      <c r="C498" t="str">
        <f ca="1">IF([1]!Table910[[#This Row],[Code]]&lt;&gt;"",[1]!KalkulaceTable[[#This Row],[Název]],"")</f>
        <v>Řídící jednotka HARVIA Fenix Core FX110 WIFI IPX5</v>
      </c>
      <c r="D498" s="1">
        <f ca="1">IF([1]!Table910[[#This Row],[Code]]&lt;&gt;"",[1]!KalkulaceTable[[#This Row],[cena P1 CZ]],"")</f>
        <v>10214.407500000001</v>
      </c>
      <c r="E498" s="2">
        <f>IF([1]!Table910[[#This Row],[Code]]&lt;&gt;"",[1]!KalkulaceTable[[#This Row],[cena P1 SK]],"")</f>
        <v>420.75</v>
      </c>
    </row>
    <row r="499" spans="2:5" x14ac:dyDescent="0.3">
      <c r="B499" t="str">
        <f>IFERROR(IF([1]!KalkulaceTable[[#This Row],[Kód]]&lt;&gt;0,[1]!KalkulaceTable[[#This Row],[Kód]],""),"")</f>
        <v>LED-TB-05</v>
      </c>
      <c r="C499" t="str">
        <f ca="1">IF([1]!Table910[[#This Row],[Code]]&lt;&gt;"",[1]!KalkulaceTable[[#This Row],[Název]],"")</f>
        <v>RGBW LED trubicové osvětlení Harvia 10W, 0,5m</v>
      </c>
      <c r="D499" s="1">
        <f ca="1">IF([1]!Table910[[#This Row],[Code]]&lt;&gt;"",[1]!KalkulaceTable[[#This Row],[cena P1 CZ]],"")</f>
        <v>1238.1100000000001</v>
      </c>
      <c r="E499" s="2">
        <f>IF([1]!Table910[[#This Row],[Code]]&lt;&gt;"",[1]!KalkulaceTable[[#This Row],[cena P1 SK]],"")</f>
        <v>51</v>
      </c>
    </row>
    <row r="500" spans="2:5" x14ac:dyDescent="0.3">
      <c r="B500" t="str">
        <f>IFERROR(IF([1]!KalkulaceTable[[#This Row],[Kód]]&lt;&gt;0,[1]!KalkulaceTable[[#This Row],[Kód]],""),"")</f>
        <v>CP-R-HSR</v>
      </c>
      <c r="C500" t="str">
        <f ca="1">IF([1]!Table910[[#This Row],[Code]]&lt;&gt;"",[1]!KalkulaceTable[[#This Row],[Název]],"")</f>
        <v>Sada držáků Harvia k bezpečnostní ohrádce Concept R</v>
      </c>
      <c r="D500" s="1">
        <f ca="1">IF([1]!Table910[[#This Row],[Code]]&lt;&gt;"",[1]!KalkulaceTable[[#This Row],[cena P1 CZ]],"")</f>
        <v>2765.112333333333</v>
      </c>
      <c r="E500" s="2">
        <f>IF([1]!Table910[[#This Row],[Code]]&lt;&gt;"",[1]!KalkulaceTable[[#This Row],[cena P1 SK]],"")</f>
        <v>113.89999999999999</v>
      </c>
    </row>
    <row r="501" spans="2:5" x14ac:dyDescent="0.3">
      <c r="B501" t="str">
        <f>IFERROR(IF([1]!KalkulaceTable[[#This Row],[Kód]]&lt;&gt;0,[1]!KalkulaceTable[[#This Row],[Kód]],""),"")</f>
        <v>SAC00512</v>
      </c>
      <c r="C501" t="str">
        <f ca="1">IF([1]!Table910[[#This Row],[Code]]&lt;&gt;"",[1]!KalkulaceTable[[#This Row],[Název]],"")</f>
        <v>Masážní podhlavník Harvia, osika</v>
      </c>
      <c r="D501" s="1">
        <f ca="1">IF([1]!Table910[[#This Row],[Code]]&lt;&gt;"",[1]!KalkulaceTable[[#This Row],[cena P1 CZ]],"")</f>
        <v>1019.3772333333333</v>
      </c>
      <c r="E501" s="2">
        <f>IF([1]!Table910[[#This Row],[Code]]&lt;&gt;"",[1]!KalkulaceTable[[#This Row],[cena P1 SK]],"")</f>
        <v>41.989999999999995</v>
      </c>
    </row>
    <row r="502" spans="2:5" x14ac:dyDescent="0.3">
      <c r="B502" t="str">
        <f>IFERROR(IF([1]!KalkulaceTable[[#This Row],[Kód]]&lt;&gt;0,[1]!KalkulaceTable[[#This Row],[Kód]],""),"")</f>
        <v>WIR-500-R</v>
      </c>
      <c r="C502" t="str">
        <f ca="1">IF([1]!Table910[[#This Row],[Code]]&lt;&gt;"",[1]!KalkulaceTable[[#This Row],[Název]],"")</f>
        <v>Infrazářič Harvia Nextrema WHITE, IPX4 - voděodolné, 500 W</v>
      </c>
      <c r="D502" s="1">
        <f ca="1">IF([1]!Table910[[#This Row],[Code]]&lt;&gt;"",[1]!KalkulaceTable[[#This Row],[cena P1 CZ]],"")</f>
        <v>7820.7281666666668</v>
      </c>
      <c r="E502" s="2">
        <f>IF([1]!Table910[[#This Row],[Code]]&lt;&gt;"",[1]!KalkulaceTable[[#This Row],[cena P1 SK]],"")</f>
        <v>322.14999999999998</v>
      </c>
    </row>
    <row r="503" spans="2:5" x14ac:dyDescent="0.3">
      <c r="B503" t="str">
        <f>IFERROR(IF([1]!KalkulaceTable[[#This Row],[Kód]]&lt;&gt;0,[1]!KalkulaceTable[[#This Row],[Kód]],""),"")</f>
        <v>C400400VKK</v>
      </c>
      <c r="C503" t="str">
        <f ca="1">IF([1]!Table910[[#This Row],[Code]]&lt;&gt;"",[1]!KalkulaceTable[[#This Row],[Název]],"")</f>
        <v>Saunová regulace, řídící jednotka HARVIA C400VKK</v>
      </c>
      <c r="D503" s="1">
        <f ca="1">IF([1]!Table910[[#This Row],[Code]]&lt;&gt;"",[1]!KalkulaceTable[[#This Row],[cena P1 CZ]],"")</f>
        <v>22822.494333333336</v>
      </c>
      <c r="E503" s="2">
        <f>IF([1]!Table910[[#This Row],[Code]]&lt;&gt;"",[1]!KalkulaceTable[[#This Row],[cena P1 SK]],"")</f>
        <v>940.1</v>
      </c>
    </row>
    <row r="504" spans="2:5" x14ac:dyDescent="0.3">
      <c r="B504" t="str">
        <f>IFERROR(IF([1]!KalkulaceTable[[#This Row],[Kód]]&lt;&gt;0,[1]!KalkulaceTable[[#This Row],[Kód]],""),"")</f>
        <v>ALASKA-MN</v>
      </c>
      <c r="C504" t="str">
        <f ca="1">IF([1]!Table910[[#This Row],[Code]]&lt;&gt;"",[1]!KalkulaceTable[[#This Row],[Název]],"")</f>
        <v>Finská sauna Harvia Alaska Mini</v>
      </c>
      <c r="D504" s="1">
        <f ca="1">IF([1]!Table910[[#This Row],[Code]]&lt;&gt;"",[1]!KalkulaceTable[[#This Row],[cena P1 CZ]],"")</f>
        <v>66032.533333333326</v>
      </c>
      <c r="E504" s="2">
        <f>IF([1]!Table910[[#This Row],[Code]]&lt;&gt;"",[1]!KalkulaceTable[[#This Row],[cena P1 SK]],"")</f>
        <v>2720</v>
      </c>
    </row>
    <row r="505" spans="2:5" x14ac:dyDescent="0.3">
      <c r="B505" t="str">
        <f>IFERROR(IF([1]!KalkulaceTable[[#This Row],[Kód]]&lt;&gt;0,[1]!KalkulaceTable[[#This Row],[Kód]],""),"")</f>
        <v>HCB165400S</v>
      </c>
      <c r="C505" t="str">
        <f ca="1">IF([1]!Table910[[#This Row],[Code]]&lt;&gt;"",[1]!KalkulaceTable[[#This Row],[Název]],"")</f>
        <v>Saunová kamna HARVIA Vega Pro BC165</v>
      </c>
      <c r="D505" s="1">
        <f ca="1">IF([1]!Table910[[#This Row],[Code]]&lt;&gt;"",[1]!KalkulaceTable[[#This Row],[cena P1 CZ]],"")</f>
        <v>16838.296000000002</v>
      </c>
      <c r="E505" s="2">
        <f>IF([1]!Table910[[#This Row],[Code]]&lt;&gt;"",[1]!KalkulaceTable[[#This Row],[cena P1 SK]],"")</f>
        <v>693.6</v>
      </c>
    </row>
    <row r="506" spans="2:5" x14ac:dyDescent="0.3">
      <c r="B506" t="str">
        <f>IFERROR(IF([1]!KalkulaceTable[[#This Row],[Kód]]&lt;&gt;0,[1]!KalkulaceTable[[#This Row],[Kód]],""),"")</f>
        <v>SAC260100AH</v>
      </c>
      <c r="C506" t="str">
        <f ca="1">IF([1]!Table910[[#This Row],[Code]]&lt;&gt;"",[1]!KalkulaceTable[[#This Row],[Název]],"")</f>
        <v>Prémiové aroma Harvia - Alpské byliny 100ml</v>
      </c>
      <c r="D506" s="1">
        <f ca="1">IF([1]!Table910[[#This Row],[Code]]&lt;&gt;"",[1]!KalkulaceTable[[#This Row],[cena P1 CZ]],"")</f>
        <v>169.20836666666665</v>
      </c>
      <c r="E506" s="2">
        <f>IF([1]!Table910[[#This Row],[Code]]&lt;&gt;"",[1]!KalkulaceTable[[#This Row],[cena P1 SK]],"")</f>
        <v>6.9699999999999989</v>
      </c>
    </row>
    <row r="507" spans="2:5" x14ac:dyDescent="0.3">
      <c r="B507" t="str">
        <f>IFERROR(IF([1]!KalkulaceTable[[#This Row],[Kód]]&lt;&gt;0,[1]!KalkulaceTable[[#This Row],[Kód]],""),"")</f>
        <v>SAC260100AP</v>
      </c>
      <c r="C507" t="str">
        <f ca="1">IF([1]!Table910[[#This Row],[Code]]&lt;&gt;"",[1]!KalkulaceTable[[#This Row],[Název]],"")</f>
        <v>Prémiové aroma Harvia - Borovice 100ml</v>
      </c>
      <c r="D507" s="1">
        <f ca="1">IF([1]!Table910[[#This Row],[Code]]&lt;&gt;"",[1]!KalkulaceTable[[#This Row],[cena P1 CZ]],"")</f>
        <v>169.20836666666665</v>
      </c>
      <c r="E507" s="2">
        <f>IF([1]!Table910[[#This Row],[Code]]&lt;&gt;"",[1]!KalkulaceTable[[#This Row],[cena P1 SK]],"")</f>
        <v>6.9699999999999989</v>
      </c>
    </row>
    <row r="508" spans="2:5" x14ac:dyDescent="0.3">
      <c r="B508" t="str">
        <f>IFERROR(IF([1]!KalkulaceTable[[#This Row],[Kód]]&lt;&gt;0,[1]!KalkulaceTable[[#This Row],[Kód]],""),"")</f>
        <v>SAC260100CO</v>
      </c>
      <c r="C508" t="str">
        <f ca="1">IF([1]!Table910[[#This Row],[Code]]&lt;&gt;"",[1]!KalkulaceTable[[#This Row],[Název]],"")</f>
        <v>Prémiové aroma Harvia - Cedr, eukalyptus a pomeranč 100ml</v>
      </c>
      <c r="D508" s="1">
        <f ca="1">IF([1]!Table910[[#This Row],[Code]]&lt;&gt;"",[1]!KalkulaceTable[[#This Row],[cena P1 CZ]],"")</f>
        <v>169.20836666666665</v>
      </c>
      <c r="E508" s="2">
        <f>IF([1]!Table910[[#This Row],[Code]]&lt;&gt;"",[1]!KalkulaceTable[[#This Row],[cena P1 SK]],"")</f>
        <v>6.9699999999999989</v>
      </c>
    </row>
    <row r="509" spans="2:5" x14ac:dyDescent="0.3">
      <c r="B509" t="str">
        <f>IFERROR(IF([1]!KalkulaceTable[[#This Row],[Kód]]&lt;&gt;0,[1]!KalkulaceTable[[#This Row],[Kód]],""),"")</f>
        <v>SAC260100RE</v>
      </c>
      <c r="C509" t="str">
        <f ca="1">IF([1]!Table910[[#This Row],[Code]]&lt;&gt;"",[1]!KalkulaceTable[[#This Row],[Název]],"")</f>
        <v>Prémiové aroma Harvia - Královský eukalyptus 100ml</v>
      </c>
      <c r="D509" s="1">
        <f ca="1">IF([1]!Table910[[#This Row],[Code]]&lt;&gt;"",[1]!KalkulaceTable[[#This Row],[cena P1 CZ]],"")</f>
        <v>169.20836666666665</v>
      </c>
      <c r="E509" s="2">
        <f>IF([1]!Table910[[#This Row],[Code]]&lt;&gt;"",[1]!KalkulaceTable[[#This Row],[cena P1 SK]],"")</f>
        <v>6.9699999999999989</v>
      </c>
    </row>
    <row r="510" spans="2:5" x14ac:dyDescent="0.3">
      <c r="B510" t="str">
        <f>IFERROR(IF([1]!KalkulaceTable[[#This Row],[Kód]]&lt;&gt;0,[1]!KalkulaceTable[[#This Row],[Kód]],""),"")</f>
        <v>SAC260100EP</v>
      </c>
      <c r="C510" t="str">
        <f ca="1">IF([1]!Table910[[#This Row],[Code]]&lt;&gt;"",[1]!KalkulaceTable[[#This Row],[Název]],"")</f>
        <v>Prémiové aroma Harvia - Černý bez a švestka 100ml</v>
      </c>
      <c r="D510" s="1">
        <f ca="1">IF([1]!Table910[[#This Row],[Code]]&lt;&gt;"",[1]!KalkulaceTable[[#This Row],[cena P1 CZ]],"")</f>
        <v>169.20836666666665</v>
      </c>
      <c r="E510" s="2">
        <f>IF([1]!Table910[[#This Row],[Code]]&lt;&gt;"",[1]!KalkulaceTable[[#This Row],[cena P1 SK]],"")</f>
        <v>6.9699999999999989</v>
      </c>
    </row>
    <row r="511" spans="2:5" x14ac:dyDescent="0.3">
      <c r="B511" t="str">
        <f>IFERROR(IF([1]!KalkulaceTable[[#This Row],[Kód]]&lt;&gt;0,[1]!KalkulaceTable[[#This Row],[Kód]],""),"")</f>
        <v>SAC260100IB</v>
      </c>
      <c r="C511" t="str">
        <f ca="1">IF([1]!Table910[[#This Row],[Code]]&lt;&gt;"",[1]!KalkulaceTable[[#This Row],[Název]],"")</f>
        <v>Prémiové aroma Harvia - Severské bobule 100ml</v>
      </c>
      <c r="D511" s="1">
        <f ca="1">IF([1]!Table910[[#This Row],[Code]]&lt;&gt;"",[1]!KalkulaceTable[[#This Row],[cena P1 CZ]],"")</f>
        <v>169.20836666666665</v>
      </c>
      <c r="E511" s="2">
        <f>IF([1]!Table910[[#This Row],[Code]]&lt;&gt;"",[1]!KalkulaceTable[[#This Row],[cena P1 SK]],"")</f>
        <v>6.9699999999999989</v>
      </c>
    </row>
    <row r="512" spans="2:5" x14ac:dyDescent="0.3">
      <c r="B512" t="str">
        <f>IFERROR(IF([1]!KalkulaceTable[[#This Row],[Kód]]&lt;&gt;0,[1]!KalkulaceTable[[#This Row],[Kód]],""),"")</f>
        <v>SAC260100IM</v>
      </c>
      <c r="C512" t="str">
        <f ca="1">IF([1]!Table910[[#This Row],[Code]]&lt;&gt;"",[1]!KalkulaceTable[[#This Row],[Název]],"")</f>
        <v>Prémiové aroma Harvia - Máta 100ml</v>
      </c>
      <c r="D512" s="1">
        <f ca="1">IF([1]!Table910[[#This Row],[Code]]&lt;&gt;"",[1]!KalkulaceTable[[#This Row],[cena P1 CZ]],"")</f>
        <v>169.20836666666665</v>
      </c>
      <c r="E512" s="2">
        <f>IF([1]!Table910[[#This Row],[Code]]&lt;&gt;"",[1]!KalkulaceTable[[#This Row],[cena P1 SK]],"")</f>
        <v>6.9699999999999989</v>
      </c>
    </row>
    <row r="513" spans="2:5" x14ac:dyDescent="0.3">
      <c r="B513" t="str">
        <f>IFERROR(IF([1]!KalkulaceTable[[#This Row],[Kód]]&lt;&gt;0,[1]!KalkulaceTable[[#This Row],[Kód]],""),"")</f>
        <v>SAC260100LA</v>
      </c>
      <c r="C513" t="str">
        <f ca="1">IF([1]!Table910[[#This Row],[Code]]&lt;&gt;"",[1]!KalkulaceTable[[#This Row],[Název]],"")</f>
        <v>Prémiové aroma Harvia - Levandule 100ml</v>
      </c>
      <c r="D513" s="1">
        <f ca="1">IF([1]!Table910[[#This Row],[Code]]&lt;&gt;"",[1]!KalkulaceTable[[#This Row],[cena P1 CZ]],"")</f>
        <v>169.20836666666665</v>
      </c>
      <c r="E513" s="2">
        <f>IF([1]!Table910[[#This Row],[Code]]&lt;&gt;"",[1]!KalkulaceTable[[#This Row],[cena P1 SK]],"")</f>
        <v>6.9699999999999989</v>
      </c>
    </row>
    <row r="514" spans="2:5" x14ac:dyDescent="0.3">
      <c r="B514" t="str">
        <f>IFERROR(IF([1]!KalkulaceTable[[#This Row],[Kód]]&lt;&gt;0,[1]!KalkulaceTable[[#This Row],[Kód]],""),"")</f>
        <v>SAC260100NB</v>
      </c>
      <c r="C514" t="str">
        <f ca="1">IF([1]!Table910[[#This Row],[Code]]&lt;&gt;"",[1]!KalkulaceTable[[#This Row],[Název]],"")</f>
        <v>Prémiové aroma Harvia - Severská bříza 100ml</v>
      </c>
      <c r="D514" s="1">
        <f ca="1">IF([1]!Table910[[#This Row],[Code]]&lt;&gt;"",[1]!KalkulaceTable[[#This Row],[cena P1 CZ]],"")</f>
        <v>169.20836666666665</v>
      </c>
      <c r="E514" s="2">
        <f>IF([1]!Table910[[#This Row],[Code]]&lt;&gt;"",[1]!KalkulaceTable[[#This Row],[cena P1 SK]],"")</f>
        <v>6.9699999999999989</v>
      </c>
    </row>
    <row r="515" spans="2:5" x14ac:dyDescent="0.3">
      <c r="B515" t="str">
        <f>IFERROR(IF([1]!KalkulaceTable[[#This Row],[Kód]]&lt;&gt;0,[1]!KalkulaceTable[[#This Row],[Kód]],""),"")</f>
        <v>SAC260100MP</v>
      </c>
      <c r="C515" t="str">
        <f ca="1">IF([1]!Table910[[#This Row],[Code]]&lt;&gt;"",[1]!KalkulaceTable[[#This Row],[Název]],"")</f>
        <v>Prémiové aroma Harvia - Horská borovice 100ml</v>
      </c>
      <c r="D515" s="1">
        <f ca="1">IF([1]!Table910[[#This Row],[Code]]&lt;&gt;"",[1]!KalkulaceTable[[#This Row],[cena P1 CZ]],"")</f>
        <v>169.20836666666665</v>
      </c>
      <c r="E515" s="2">
        <f>IF([1]!Table910[[#This Row],[Code]]&lt;&gt;"",[1]!KalkulaceTable[[#This Row],[cena P1 SK]],"")</f>
        <v>6.9699999999999989</v>
      </c>
    </row>
    <row r="516" spans="2:5" x14ac:dyDescent="0.3">
      <c r="B516" t="str">
        <f>IFERROR(IF([1]!KalkulaceTable[[#This Row],[Kód]]&lt;&gt;0,[1]!KalkulaceTable[[#This Row],[Kód]],""),"")</f>
        <v>SASPO100</v>
      </c>
      <c r="C516" t="str">
        <f ca="1">IF([1]!Table910[[#This Row],[Code]]&lt;&gt;"",[1]!KalkulaceTable[[#This Row],[Název]],"")</f>
        <v>Ocelové vědro s dřevěným madlem HARVIA Legend 8 l</v>
      </c>
      <c r="D516" s="1">
        <f ca="1">IF([1]!Table910[[#This Row],[Code]]&lt;&gt;"",[1]!KalkulaceTable[[#This Row],[cena P1 CZ]],"")</f>
        <v>3689.5678000000003</v>
      </c>
      <c r="E516" s="2">
        <f>IF([1]!Table910[[#This Row],[Code]]&lt;&gt;"",[1]!KalkulaceTable[[#This Row],[cena P1 SK]],"")</f>
        <v>151.98000000000002</v>
      </c>
    </row>
    <row r="517" spans="2:5" x14ac:dyDescent="0.3">
      <c r="B517" t="str">
        <f>IFERROR(IF([1]!KalkulaceTable[[#This Row],[Kód]]&lt;&gt;0,[1]!KalkulaceTable[[#This Row],[Kód]],""),"")</f>
        <v>WIR-750-R</v>
      </c>
      <c r="C517" t="str">
        <f ca="1">IF([1]!Table910[[#This Row],[Code]]&lt;&gt;"",[1]!KalkulaceTable[[#This Row],[Název]],"")</f>
        <v>Infrazářič Harvia Nextrema WHITE, IPX4 - voděodolné, 750 W</v>
      </c>
      <c r="D517" s="1">
        <f ca="1">IF([1]!Table910[[#This Row],[Code]]&lt;&gt;"",[1]!KalkulaceTable[[#This Row],[cena P1 CZ]],"")</f>
        <v>8068.3501666666662</v>
      </c>
      <c r="E517" s="2">
        <f>IF([1]!Table910[[#This Row],[Code]]&lt;&gt;"",[1]!KalkulaceTable[[#This Row],[cena P1 SK]],"")</f>
        <v>332.34999999999997</v>
      </c>
    </row>
    <row r="518" spans="2:5" x14ac:dyDescent="0.3">
      <c r="B518" t="str">
        <f>IFERROR(IF([1]!KalkulaceTable[[#This Row],[Kód]]&lt;&gt;0,[1]!KalkulaceTable[[#This Row],[Kód]],""),"")</f>
        <v>ZG-900</v>
      </c>
      <c r="C518" t="str">
        <f ca="1">IF([1]!Table910[[#This Row],[Code]]&lt;&gt;"",[1]!KalkulaceTable[[#This Row],[Název]],"")</f>
        <v>Aromapumpa Harvia HELIX</v>
      </c>
      <c r="D518" s="1">
        <f ca="1">IF([1]!Table910[[#This Row],[Code]]&lt;&gt;"",[1]!KalkulaceTable[[#This Row],[cena P1 CZ]],"")</f>
        <v>7139.7676666666666</v>
      </c>
      <c r="E518" s="2">
        <f>IF([1]!Table910[[#This Row],[Code]]&lt;&gt;"",[1]!KalkulaceTable[[#This Row],[cena P1 SK]],"")</f>
        <v>294.09999999999997</v>
      </c>
    </row>
    <row r="519" spans="2:5" x14ac:dyDescent="0.3">
      <c r="B519" t="str">
        <f>IFERROR(IF([1]!KalkulaceTable[[#This Row],[Kód]]&lt;&gt;0,[1]!KalkulaceTable[[#This Row],[Kód]],""),"")</f>
        <v>HL4S</v>
      </c>
      <c r="C519" t="str">
        <f ca="1">IF([1]!Table910[[#This Row],[Code]]&lt;&gt;"",[1]!KalkulaceTable[[#This Row],[Název]],"")</f>
        <v>Bezpečnostní ohrádka Harvia Virta pro</v>
      </c>
      <c r="D519" s="1">
        <f ca="1">IF([1]!Table910[[#This Row],[Code]]&lt;&gt;"",[1]!KalkulaceTable[[#This Row],[cena P1 CZ]],"")</f>
        <v>5468.3191666666662</v>
      </c>
      <c r="E519" s="2">
        <f>IF([1]!Table910[[#This Row],[Code]]&lt;&gt;"",[1]!KalkulaceTable[[#This Row],[cena P1 SK]],"")</f>
        <v>225.25</v>
      </c>
    </row>
    <row r="520" spans="2:5" x14ac:dyDescent="0.3">
      <c r="B520" t="str">
        <f>IFERROR(IF([1]!KalkulaceTable[[#This Row],[Kód]]&lt;&gt;0,[1]!KalkulaceTable[[#This Row],[Kód]],""),"")</f>
        <v>ALASKA-C</v>
      </c>
      <c r="C520" t="str">
        <f ca="1">IF([1]!Table910[[#This Row],[Code]]&lt;&gt;"",[1]!KalkulaceTable[[#This Row],[Název]],"")</f>
        <v>Finská sauna Harvia Alaska Corner</v>
      </c>
      <c r="D520" s="1">
        <f ca="1">IF([1]!Table910[[#This Row],[Code]]&lt;&gt;"",[1]!KalkulaceTable[[#This Row],[cena P1 CZ]],"")</f>
        <v>96985.28333333334</v>
      </c>
      <c r="E520" s="2">
        <f>IF([1]!Table910[[#This Row],[Code]]&lt;&gt;"",[1]!KalkulaceTable[[#This Row],[cena P1 SK]],"")</f>
        <v>3995</v>
      </c>
    </row>
    <row r="521" spans="2:5" x14ac:dyDescent="0.3">
      <c r="B521" t="str">
        <f>IFERROR(IF([1]!KalkulaceTable[[#This Row],[Kód]]&lt;&gt;0,[1]!KalkulaceTable[[#This Row],[Kód]],""),"")</f>
        <v>ALASKA-V</v>
      </c>
      <c r="C521" t="str">
        <f ca="1">IF([1]!Table910[[#This Row],[Code]]&lt;&gt;"",[1]!KalkulaceTable[[#This Row],[Název]],"")</f>
        <v>Finská sauna Harvia Alaska View</v>
      </c>
      <c r="D521" s="1">
        <f ca="1">IF([1]!Table910[[#This Row],[Code]]&lt;&gt;"",[1]!KalkulaceTable[[#This Row],[cena P1 CZ]],"")</f>
        <v>96985.28333333334</v>
      </c>
      <c r="E521" s="2">
        <f>IF([1]!Table910[[#This Row],[Code]]&lt;&gt;"",[1]!KalkulaceTable[[#This Row],[cena P1 SK]],"")</f>
        <v>3995</v>
      </c>
    </row>
    <row r="522" spans="2:5" x14ac:dyDescent="0.3">
      <c r="B522" t="str">
        <f>IFERROR(IF([1]!KalkulaceTable[[#This Row],[Kód]]&lt;&gt;0,[1]!KalkulaceTable[[#This Row],[Kód]],""),"")</f>
        <v>HBQ904E</v>
      </c>
      <c r="C522" t="str">
        <f ca="1">IF([1]!Table910[[#This Row],[Code]]&lt;&gt;"",[1]!KalkulaceTable[[#This Row],[Název]],"")</f>
        <v>Saunová kamna Harvia Qubic (E) 9kW</v>
      </c>
      <c r="D522" s="1">
        <f ca="1">IF([1]!Table910[[#This Row],[Code]]&lt;&gt;"",[1]!KalkulaceTable[[#This Row],[cena P1 CZ]],"")</f>
        <v>4766.7235000000001</v>
      </c>
      <c r="E522" s="2">
        <f>IF([1]!Table910[[#This Row],[Code]]&lt;&gt;"",[1]!KalkulaceTable[[#This Row],[cena P1 SK]],"")</f>
        <v>196.35</v>
      </c>
    </row>
    <row r="523" spans="2:5" x14ac:dyDescent="0.3">
      <c r="B523" t="str">
        <f>IFERROR(IF([1]!KalkulaceTable[[#This Row],[Kód]]&lt;&gt;0,[1]!KalkulaceTable[[#This Row],[Kód]],""),"")</f>
        <v>HGD110XW</v>
      </c>
      <c r="C523" t="str">
        <f ca="1">IF([1]!Table910[[#This Row],[Code]]&lt;&gt;"",[1]!KalkulaceTable[[#This Row],[Název]],"")</f>
        <v>Parní generátor Harvia HGD110XW 11 kW WiFi</v>
      </c>
      <c r="D523" s="1">
        <f ca="1">IF([1]!Table910[[#This Row],[Code]]&lt;&gt;"",[1]!KalkulaceTable[[#This Row],[cena P1 CZ]],"")</f>
        <v>42962.417000000001</v>
      </c>
      <c r="E523" s="2">
        <f>IF([1]!Table910[[#This Row],[Code]]&lt;&gt;"",[1]!KalkulaceTable[[#This Row],[cena P1 SK]],"")</f>
        <v>1769.7</v>
      </c>
    </row>
    <row r="524" spans="2:5" x14ac:dyDescent="0.3">
      <c r="B524" t="str">
        <f>IFERROR(IF([1]!KalkulaceTable[[#This Row],[Kód]]&lt;&gt;0,[1]!KalkulaceTable[[#This Row],[Kód]],""),"")</f>
        <v>SAS10001</v>
      </c>
      <c r="C524" t="str">
        <f ca="1">IF([1]!Table910[[#This Row],[Code]]&lt;&gt;"",[1]!KalkulaceTable[[#This Row],[Název]],"")</f>
        <v>ALU folie Harvia do sauny 1,25 m/30 m2</v>
      </c>
      <c r="D524" s="1">
        <f ca="1">IF([1]!Table910[[#This Row],[Code]]&lt;&gt;"",[1]!KalkulaceTable[[#This Row],[cena P1 CZ]],"")</f>
        <v>1093.6638333333333</v>
      </c>
      <c r="E524" s="2">
        <f>IF([1]!Table910[[#This Row],[Code]]&lt;&gt;"",[1]!KalkulaceTable[[#This Row],[cena P1 SK]],"")</f>
        <v>45.05</v>
      </c>
    </row>
    <row r="525" spans="2:5" x14ac:dyDescent="0.3">
      <c r="B525" t="str">
        <f>IFERROR(IF([1]!KalkulaceTable[[#This Row],[Kód]]&lt;&gt;0,[1]!KalkulaceTable[[#This Row],[Kód]],""),"")</f>
        <v>HCB350400S</v>
      </c>
      <c r="C525" t="str">
        <f ca="1">IF([1]!Table910[[#This Row],[Code]]&lt;&gt;"",[1]!KalkulaceTable[[#This Row],[Název]],"")</f>
        <v>Saunová kamna HARVIA Vega Compact BC35</v>
      </c>
      <c r="D525" s="1">
        <f ca="1">IF([1]!Table910[[#This Row],[Code]]&lt;&gt;"",[1]!KalkulaceTable[[#This Row],[cena P1 CZ]],"")</f>
        <v>5344.5081666666665</v>
      </c>
      <c r="E525" s="2">
        <f>IF([1]!Table910[[#This Row],[Code]]&lt;&gt;"",[1]!KalkulaceTable[[#This Row],[cena P1 SK]],"")</f>
        <v>220.15</v>
      </c>
    </row>
    <row r="526" spans="2:5" x14ac:dyDescent="0.3">
      <c r="B526" t="str">
        <f>IFERROR(IF([1]!KalkulaceTable[[#This Row],[Kód]]&lt;&gt;0,[1]!KalkulaceTable[[#This Row],[Kód]],""),"")</f>
        <v>CP-RM-SF</v>
      </c>
      <c r="C526" t="str">
        <f ca="1">IF([1]!Table910[[#This Row],[Code]]&lt;&gt;"",[1]!KalkulaceTable[[#This Row],[Název]],"")</f>
        <v>Držák ke kamnům Harvia Concept R Mini</v>
      </c>
      <c r="D526" s="1">
        <f ca="1">IF([1]!Table910[[#This Row],[Code]]&lt;&gt;"",[1]!KalkulaceTable[[#This Row],[cena P1 CZ]],"")</f>
        <v>4415.925666666667</v>
      </c>
      <c r="E526" s="2">
        <f>IF([1]!Table910[[#This Row],[Code]]&lt;&gt;"",[1]!KalkulaceTable[[#This Row],[cena P1 SK]],"")</f>
        <v>181.9</v>
      </c>
    </row>
    <row r="527" spans="2:5" x14ac:dyDescent="0.3">
      <c r="B527" t="str">
        <f>IFERROR(IF([1]!KalkulaceTable[[#This Row],[Kód]]&lt;&gt;0,[1]!KalkulaceTable[[#This Row],[Kód]],""),"")</f>
        <v>ARKTIS-IR+</v>
      </c>
      <c r="C527" t="str">
        <f ca="1">IF([1]!Table910[[#This Row],[Code]]&lt;&gt;"",[1]!KalkulaceTable[[#This Row],[Název]],"")</f>
        <v>Kombinovaná sauna Harvia Arktis Infra+</v>
      </c>
      <c r="D527" s="1">
        <f ca="1">IF([1]!Table910[[#This Row],[Code]]&lt;&gt;"",[1]!KalkulaceTable[[#This Row],[cena P1 CZ]],"")</f>
        <v>117620.45</v>
      </c>
      <c r="E527" s="2">
        <f>IF([1]!Table910[[#This Row],[Code]]&lt;&gt;"",[1]!KalkulaceTable[[#This Row],[cena P1 SK]],"")</f>
        <v>4845</v>
      </c>
    </row>
    <row r="528" spans="2:5" x14ac:dyDescent="0.3">
      <c r="B528" t="str">
        <f>IFERROR(IF([1]!KalkulaceTable[[#This Row],[Kód]]&lt;&gt;0,[1]!KalkulaceTable[[#This Row],[Kód]],""),"")</f>
        <v>ALASKA-C-IR+</v>
      </c>
      <c r="C528" t="str">
        <f ca="1">IF([1]!Table910[[#This Row],[Code]]&lt;&gt;"",[1]!KalkulaceTable[[#This Row],[Název]],"")</f>
        <v>Kombinovaná sauna Harvia Alaska Corner Infra+</v>
      </c>
      <c r="D528" s="1">
        <f ca="1">IF([1]!Table910[[#This Row],[Code]]&lt;&gt;"",[1]!KalkulaceTable[[#This Row],[cena P1 CZ]],"")</f>
        <v>117620.45</v>
      </c>
      <c r="E528" s="2">
        <f>IF([1]!Table910[[#This Row],[Code]]&lt;&gt;"",[1]!KalkulaceTable[[#This Row],[cena P1 SK]],"")</f>
        <v>4845</v>
      </c>
    </row>
    <row r="529" spans="2:5" x14ac:dyDescent="0.3">
      <c r="B529" t="str">
        <f>IFERROR(IF([1]!KalkulaceTable[[#This Row],[Kód]]&lt;&gt;0,[1]!KalkulaceTable[[#This Row],[Kód]],""),"")</f>
        <v>SAZ800</v>
      </c>
      <c r="C529" t="str">
        <f ca="1">IF([1]!Table910[[#This Row],[Code]]&lt;&gt;"",[1]!KalkulaceTable[[#This Row],[Název]],"")</f>
        <v>Magnet pro saunové dveře Harvia, 8mm</v>
      </c>
      <c r="D529" s="1">
        <f ca="1">IF([1]!Table910[[#This Row],[Code]]&lt;&gt;"",[1]!KalkulaceTable[[#This Row],[cena P1 CZ]],"")</f>
        <v>204.28815000000003</v>
      </c>
      <c r="E529" s="2">
        <f>IF([1]!Table910[[#This Row],[Code]]&lt;&gt;"",[1]!KalkulaceTable[[#This Row],[cena P1 SK]],"")</f>
        <v>8.4150000000000009</v>
      </c>
    </row>
    <row r="530" spans="2:5" x14ac:dyDescent="0.3">
      <c r="B530" t="str">
        <f>IFERROR(IF([1]!KalkulaceTable[[#This Row],[Kód]]&lt;&gt;0,[1]!KalkulaceTable[[#This Row],[Kód]],""),"")</f>
        <v>ZG-520</v>
      </c>
      <c r="C530" t="str">
        <f ca="1">IF([1]!Table910[[#This Row],[Code]]&lt;&gt;"",[1]!KalkulaceTable[[#This Row],[Název]],"")</f>
        <v>Parní tryska pro generátor HARVIA, sklo, tichá</v>
      </c>
      <c r="D530" s="1">
        <f ca="1">IF([1]!Table910[[#This Row],[Code]]&lt;&gt;"",[1]!KalkulaceTable[[#This Row],[cena P1 CZ]],"")</f>
        <v>4044.4926666666665</v>
      </c>
      <c r="E530" s="2">
        <f>IF([1]!Table910[[#This Row],[Code]]&lt;&gt;"",[1]!KalkulaceTable[[#This Row],[cena P1 SK]],"")</f>
        <v>166.6</v>
      </c>
    </row>
    <row r="531" spans="2:5" x14ac:dyDescent="0.3">
      <c r="B531" t="str">
        <f>IFERROR(IF([1]!KalkulaceTable[[#This Row],[Kód]]&lt;&gt;0,[1]!KalkulaceTable[[#This Row],[Kód]],""),"")</f>
        <v>HVIS-750M</v>
      </c>
      <c r="C531" t="str">
        <f ca="1">IF([1]!Table910[[#This Row],[Code]]&lt;&gt;"",[1]!KalkulaceTable[[#This Row],[Název]],"")</f>
        <v>Infrazářič Harvia VitaMy 750W, DARK se sklem</v>
      </c>
      <c r="D531" s="1">
        <f ca="1">IF([1]!Table910[[#This Row],[Code]]&lt;&gt;"",[1]!KalkulaceTable[[#This Row],[cena P1 CZ]],"")</f>
        <v>6169.9148333333333</v>
      </c>
      <c r="E531" s="2">
        <f>IF([1]!Table910[[#This Row],[Code]]&lt;&gt;"",[1]!KalkulaceTable[[#This Row],[cena P1 SK]],"")</f>
        <v>254.15</v>
      </c>
    </row>
    <row r="532" spans="2:5" x14ac:dyDescent="0.3">
      <c r="B532" t="str">
        <f>IFERROR(IF([1]!KalkulaceTable[[#This Row],[Kód]]&lt;&gt;0,[1]!KalkulaceTable[[#This Row],[Kód]],""),"")</f>
        <v>HCB800400S</v>
      </c>
      <c r="C532" t="str">
        <f ca="1">IF([1]!Table910[[#This Row],[Code]]&lt;&gt;"",[1]!KalkulaceTable[[#This Row],[Název]],"")</f>
        <v>Saunová kamna HARVIA Vega BC80</v>
      </c>
      <c r="D532" s="1">
        <f ca="1">IF([1]!Table910[[#This Row],[Code]]&lt;&gt;"",[1]!KalkulaceTable[[#This Row],[cena P1 CZ]],"")</f>
        <v>6747.6994999999997</v>
      </c>
      <c r="E532" s="2">
        <f>IF([1]!Table910[[#This Row],[Code]]&lt;&gt;"",[1]!KalkulaceTable[[#This Row],[cena P1 SK]],"")</f>
        <v>277.95</v>
      </c>
    </row>
    <row r="533" spans="2:5" x14ac:dyDescent="0.3">
      <c r="B533" t="str">
        <f>IFERROR(IF([1]!KalkulaceTable[[#This Row],[Kód]]&lt;&gt;0,[1]!KalkulaceTable[[#This Row],[Kód]],""),"")</f>
        <v>WKLI18CPTM</v>
      </c>
      <c r="C533" t="str">
        <f ca="1">IF([1]!Table910[[#This Row],[Code]]&lt;&gt;"",[1]!KalkulaceTable[[#This Row],[Název]],"")</f>
        <v>Saunová kamna na dřevo Harvia Linear 18 Compact, černá</v>
      </c>
      <c r="D533" s="1">
        <f ca="1">IF([1]!Table910[[#This Row],[Code]]&lt;&gt;"",[1]!KalkulaceTable[[#This Row],[cena P1 CZ]],"")</f>
        <v>17209.728999999999</v>
      </c>
      <c r="E533" s="2">
        <f>IF([1]!Table910[[#This Row],[Code]]&lt;&gt;"",[1]!KalkulaceTable[[#This Row],[cena P1 SK]],"")</f>
        <v>708.9</v>
      </c>
    </row>
    <row r="534" spans="2:5" x14ac:dyDescent="0.3">
      <c r="B534" t="str">
        <f>IFERROR(IF([1]!KalkulaceTable[[#This Row],[Kód]]&lt;&gt;0,[1]!KalkulaceTable[[#This Row],[Kód]],""),"")</f>
        <v>SAC00513</v>
      </c>
      <c r="C534" t="str">
        <f ca="1">IF([1]!Table910[[#This Row],[Code]]&lt;&gt;"",[1]!KalkulaceTable[[#This Row],[Název]],"")</f>
        <v>Masážní podhlavník Harvia z cedru</v>
      </c>
      <c r="D534" s="1">
        <f ca="1">IF([1]!Table910[[#This Row],[Code]]&lt;&gt;"",[1]!KalkulaceTable[[#This Row],[cena P1 CZ]],"")</f>
        <v>1062.7110833333334</v>
      </c>
      <c r="E534" s="2">
        <f>IF([1]!Table910[[#This Row],[Code]]&lt;&gt;"",[1]!KalkulaceTable[[#This Row],[cena P1 SK]],"")</f>
        <v>43.774999999999999</v>
      </c>
    </row>
    <row r="535" spans="2:5" x14ac:dyDescent="0.3">
      <c r="B535" t="str">
        <f>IFERROR(IF([1]!KalkulaceTable[[#This Row],[Kód]]&lt;&gt;0,[1]!KalkulaceTable[[#This Row],[Kód]],""),"")</f>
        <v>HPCCE704</v>
      </c>
      <c r="C535" t="str">
        <f ca="1">IF([1]!Table910[[#This Row],[Code]]&lt;&gt;"",[1]!KalkulaceTable[[#This Row],[Název]],"")</f>
        <v>Saunová kamna Harvia Cilindro corner PCC70E 6,8 kW - steel</v>
      </c>
      <c r="D535" s="1">
        <f ca="1">IF([1]!Table910[[#This Row],[Code]]&lt;&gt;"",[1]!KalkulaceTable[[#This Row],[cena P1 CZ]],"")</f>
        <v>7552.4709999999995</v>
      </c>
      <c r="E535" s="2">
        <f>IF([1]!Table910[[#This Row],[Code]]&lt;&gt;"",[1]!KalkulaceTable[[#This Row],[cena P1 SK]],"")</f>
        <v>311.09999999999997</v>
      </c>
    </row>
    <row r="536" spans="2:5" x14ac:dyDescent="0.3">
      <c r="B536" t="str">
        <f>IFERROR(IF([1]!KalkulaceTable[[#This Row],[Kód]]&lt;&gt;0,[1]!KalkulaceTable[[#This Row],[Kód]],""),"")</f>
        <v>WIR-350-R</v>
      </c>
      <c r="C536" t="str">
        <f ca="1">IF([1]!Table910[[#This Row],[Code]]&lt;&gt;"",[1]!KalkulaceTable[[#This Row],[Název]],"")</f>
        <v>Infrazářič Harvia Nextrema WHITE, IPX4 - voděodolné, 350 W</v>
      </c>
      <c r="D536" s="1">
        <f ca="1">IF([1]!Table910[[#This Row],[Code]]&lt;&gt;"",[1]!KalkulaceTable[[#This Row],[cena P1 CZ]],"")</f>
        <v>7119.1325000000006</v>
      </c>
      <c r="E536" s="2">
        <f>IF([1]!Table910[[#This Row],[Code]]&lt;&gt;"",[1]!KalkulaceTable[[#This Row],[cena P1 SK]],"")</f>
        <v>293.25</v>
      </c>
    </row>
    <row r="537" spans="2:5" x14ac:dyDescent="0.3">
      <c r="B537" t="str">
        <f>IFERROR(IF([1]!KalkulaceTable[[#This Row],[Kód]]&lt;&gt;0,[1]!KalkulaceTable[[#This Row],[Kód]],""),"")</f>
        <v>CX110400</v>
      </c>
      <c r="C537" t="str">
        <f ca="1">IF([1]!Table910[[#This Row],[Code]]&lt;&gt;"",[1]!KalkulaceTable[[#This Row],[Název]],"")</f>
        <v>Řídící jednotka HARVIA Xenio CX110</v>
      </c>
      <c r="D537" s="1">
        <f ca="1">IF([1]!Table910[[#This Row],[Code]]&lt;&gt;"",[1]!KalkulaceTable[[#This Row],[cena P1 CZ]],"")</f>
        <v>8398.5128333333341</v>
      </c>
      <c r="E537" s="2">
        <f>IF([1]!Table910[[#This Row],[Code]]&lt;&gt;"",[1]!KalkulaceTable[[#This Row],[cena P1 SK]],"")</f>
        <v>345.95</v>
      </c>
    </row>
    <row r="538" spans="2:5" x14ac:dyDescent="0.3">
      <c r="B538" t="str">
        <f>IFERROR(IF([1]!KalkulaceTable[[#This Row],[Kód]]&lt;&gt;0,[1]!KalkulaceTable[[#This Row],[Kód]],""),"")</f>
        <v>SIC-3POL-25</v>
      </c>
      <c r="C538" t="str">
        <f ca="1">IF([1]!Table910[[#This Row],[Code]]&lt;&gt;"",[1]!KalkulaceTable[[#This Row],[Název]],"")</f>
        <v>Propojovací kabel pro jednotky Harvia 3-pol. 2,5mm2</v>
      </c>
      <c r="D538" s="1">
        <f ca="1">IF([1]!Table910[[#This Row],[Code]]&lt;&gt;"",[1]!KalkulaceTable[[#This Row],[cena P1 CZ]],"")</f>
        <v>163.01781666666668</v>
      </c>
      <c r="E538" s="2">
        <f>IF([1]!Table910[[#This Row],[Code]]&lt;&gt;"",[1]!KalkulaceTable[[#This Row],[cena P1 SK]],"")</f>
        <v>6.7149999999999999</v>
      </c>
    </row>
    <row r="539" spans="2:5" x14ac:dyDescent="0.3">
      <c r="B539" t="str">
        <f>IFERROR(IF([1]!KalkulaceTable[[#This Row],[Kód]]&lt;&gt;0,[1]!KalkulaceTable[[#This Row],[Kód]],""),"")</f>
        <v>SASPO101</v>
      </c>
      <c r="C539" t="str">
        <f ca="1">IF([1]!Table910[[#This Row],[Code]]&lt;&gt;"",[1]!KalkulaceTable[[#This Row],[Název]],"")</f>
        <v>Naběračka HARVIA Legend</v>
      </c>
      <c r="D539" s="1">
        <f ca="1">IF([1]!Table910[[#This Row],[Code]]&lt;&gt;"",[1]!KalkulaceTable[[#This Row],[cena P1 CZ]],"")</f>
        <v>1458.9062833333335</v>
      </c>
      <c r="E539" s="2">
        <f>IF([1]!Table910[[#This Row],[Code]]&lt;&gt;"",[1]!KalkulaceTable[[#This Row],[cena P1 SK]],"")</f>
        <v>60.094999999999999</v>
      </c>
    </row>
    <row r="540" spans="2:5" x14ac:dyDescent="0.3">
      <c r="B540" t="str">
        <f>IFERROR(IF([1]!KalkulaceTable[[#This Row],[Kód]]&lt;&gt;0,[1]!KalkulaceTable[[#This Row],[Kód]],""),"")</f>
        <v>HPC2L</v>
      </c>
      <c r="C540" t="str">
        <f ca="1">IF([1]!Table910[[#This Row],[Code]]&lt;&gt;"",[1]!KalkulaceTable[[#This Row],[Název]],"")</f>
        <v>Osvětlený nerezový lem Harvia pro kamna Cilindro 7/9/11/PC100E</v>
      </c>
      <c r="D540" s="1">
        <f ca="1">IF([1]!Table910[[#This Row],[Code]]&lt;&gt;"",[1]!KalkulaceTable[[#This Row],[cena P1 CZ]],"")</f>
        <v>3693.6948333333335</v>
      </c>
      <c r="E540" s="2">
        <f>IF([1]!Table910[[#This Row],[Code]]&lt;&gt;"",[1]!KalkulaceTable[[#This Row],[cena P1 SK]],"")</f>
        <v>152.15</v>
      </c>
    </row>
    <row r="541" spans="2:5" x14ac:dyDescent="0.3">
      <c r="B541" t="str">
        <f>IFERROR(IF([1]!KalkulaceTable[[#This Row],[Kód]]&lt;&gt;0,[1]!KalkulaceTable[[#This Row],[Kód]],""),"")</f>
        <v>HWS-S-25KG</v>
      </c>
      <c r="C541" t="str">
        <f ca="1">IF([1]!Table910[[#This Row],[Code]]&lt;&gt;"",[1]!KalkulaceTable[[#This Row],[Název]],"")</f>
        <v>Sůl do změkčovače vody HARVIA, 25 kg</v>
      </c>
      <c r="D541" s="1">
        <f ca="1">IF([1]!Table910[[#This Row],[Code]]&lt;&gt;"",[1]!KalkulaceTable[[#This Row],[cena P1 CZ]],"")</f>
        <v>528.26026666666678</v>
      </c>
      <c r="E541" s="2">
        <f>IF([1]!Table910[[#This Row],[Code]]&lt;&gt;"",[1]!KalkulaceTable[[#This Row],[cena P1 SK]],"")</f>
        <v>21.76</v>
      </c>
    </row>
    <row r="542" spans="2:5" x14ac:dyDescent="0.3">
      <c r="B542" t="str">
        <f>IFERROR(IF([1]!KalkulaceTable[[#This Row],[Kód]]&lt;&gt;0,[1]!KalkulaceTable[[#This Row],[Kód]],""),"")</f>
        <v>HWS-M-H</v>
      </c>
      <c r="C542" t="str">
        <f ca="1">IF([1]!Table910[[#This Row],[Code]]&lt;&gt;"",[1]!KalkulaceTable[[#This Row],[Název]],"")</f>
        <v>Tester tvrdosti vody HARVIA</v>
      </c>
      <c r="D542" s="1">
        <f ca="1">IF([1]!Table910[[#This Row],[Code]]&lt;&gt;"",[1]!KalkulaceTable[[#This Row],[cena P1 CZ]],"")</f>
        <v>837.7877666666667</v>
      </c>
      <c r="E542" s="2">
        <f>IF([1]!Table910[[#This Row],[Code]]&lt;&gt;"",[1]!KalkulaceTable[[#This Row],[cena P1 SK]],"")</f>
        <v>34.51</v>
      </c>
    </row>
    <row r="543" spans="2:5" x14ac:dyDescent="0.3">
      <c r="B543" t="str">
        <f>IFERROR(IF([1]!KalkulaceTable[[#This Row],[Kód]]&lt;&gt;0,[1]!KalkulaceTable[[#This Row],[Kód]],""),"")</f>
        <v>HPO11</v>
      </c>
      <c r="C543" t="str">
        <f ca="1">IF([1]!Table910[[#This Row],[Code]]&lt;&gt;"",[1]!KalkulaceTable[[#This Row],[Název]],"")</f>
        <v>Ochranný štít Harvia pro kamna Legend Home - černý</v>
      </c>
      <c r="D543" s="1">
        <f ca="1">IF([1]!Table910[[#This Row],[Code]]&lt;&gt;"",[1]!KalkulaceTable[[#This Row],[cena P1 CZ]],"")</f>
        <v>2146.0573333333336</v>
      </c>
      <c r="E543" s="2">
        <f>IF([1]!Table910[[#This Row],[Code]]&lt;&gt;"",[1]!KalkulaceTable[[#This Row],[cena P1 SK]],"")</f>
        <v>88.399999999999991</v>
      </c>
    </row>
    <row r="544" spans="2:5" x14ac:dyDescent="0.3">
      <c r="B544" t="str">
        <f>IFERROR(IF([1]!KalkulaceTable[[#This Row],[Kód]]&lt;&gt;0,[1]!KalkulaceTable[[#This Row],[Kód]],""),"")</f>
        <v>CX1104XWIP</v>
      </c>
      <c r="C544" t="str">
        <f ca="1">IF([1]!Table910[[#This Row],[Code]]&lt;&gt;"",[1]!KalkulaceTable[[#This Row],[Název]],"")</f>
        <v>Řídící jednotka Harvia Xenio CX110 Wifi s IPX5</v>
      </c>
      <c r="D544" s="1">
        <f ca="1">IF([1]!Table910[[#This Row],[Code]]&lt;&gt;"",[1]!KalkulaceTable[[#This Row],[cena P1 CZ]],"")</f>
        <v>12546.181333333332</v>
      </c>
      <c r="E544" s="2">
        <f>IF([1]!Table910[[#This Row],[Code]]&lt;&gt;"",[1]!KalkulaceTable[[#This Row],[cena P1 SK]],"")</f>
        <v>516.79999999999995</v>
      </c>
    </row>
    <row r="545" spans="2:5" x14ac:dyDescent="0.3">
      <c r="B545" t="str">
        <f>IFERROR(IF([1]!KalkulaceTable[[#This Row],[Kód]]&lt;&gt;0,[1]!KalkulaceTable[[#This Row],[Kód]],""),"")</f>
        <v>HVE454XEM</v>
      </c>
      <c r="C545" t="str">
        <f ca="1">IF([1]!Table910[[#This Row],[Code]]&lt;&gt;"",[1]!KalkulaceTable[[#This Row],[Název]],"")</f>
        <v>Saunová kamna HARVIA Moderna V45XE - černá</v>
      </c>
      <c r="D545" s="1">
        <f ca="1">IF([1]!Table910[[#This Row],[Code]]&lt;&gt;"",[1]!KalkulaceTable[[#This Row],[cena P1 CZ]],"")</f>
        <v>12546.181333333332</v>
      </c>
      <c r="E545" s="2">
        <f>IF([1]!Table910[[#This Row],[Code]]&lt;&gt;"",[1]!KalkulaceTable[[#This Row],[cena P1 SK]],"")</f>
        <v>516.79999999999995</v>
      </c>
    </row>
    <row r="546" spans="2:5" x14ac:dyDescent="0.3">
      <c r="B546" t="str">
        <f>IFERROR(IF([1]!KalkulaceTable[[#This Row],[Kód]]&lt;&gt;0,[1]!KalkulaceTable[[#This Row],[Kód]],""),"")</f>
        <v>HCP-RM-60</v>
      </c>
      <c r="C546" t="str">
        <f ca="1">IF([1]!Table910[[#This Row],[Code]]&lt;&gt;"",[1]!KalkulaceTable[[#This Row],[Název]],"")</f>
        <v>Saunová kamna Harvia Concept R Mini 6kW</v>
      </c>
      <c r="D546" s="1">
        <f ca="1">IF([1]!Table910[[#This Row],[Code]]&lt;&gt;"",[1]!KalkulaceTable[[#This Row],[cena P1 CZ]],"")</f>
        <v>18468.474166666667</v>
      </c>
      <c r="E546" s="2">
        <f>IF([1]!Table910[[#This Row],[Code]]&lt;&gt;"",[1]!KalkulaceTable[[#This Row],[cena P1 SK]],"")</f>
        <v>760.75</v>
      </c>
    </row>
    <row r="547" spans="2:5" x14ac:dyDescent="0.3">
      <c r="B547" t="str">
        <f>IFERROR(IF([1]!KalkulaceTable[[#This Row],[Kód]]&lt;&gt;0,[1]!KalkulaceTable[[#This Row],[Kód]],""),"")</f>
        <v>WHP1000500</v>
      </c>
      <c r="C547" t="str">
        <f ca="1">IF([1]!Table910[[#This Row],[Code]]&lt;&gt;"",[1]!KalkulaceTable[[#This Row],[Název]],"")</f>
        <v>Komín Harvia dvouplášťový 1500, steel</v>
      </c>
      <c r="D547" s="1">
        <f ca="1">IF([1]!Table910[[#This Row],[Code]]&lt;&gt;"",[1]!KalkulaceTable[[#This Row],[cena P1 CZ]],"")</f>
        <v>8728.6755000000012</v>
      </c>
      <c r="E547" s="2">
        <f>IF([1]!Table910[[#This Row],[Code]]&lt;&gt;"",[1]!KalkulaceTable[[#This Row],[cena P1 SK]],"")</f>
        <v>359.55</v>
      </c>
    </row>
    <row r="548" spans="2:5" x14ac:dyDescent="0.3">
      <c r="B548" t="str">
        <f>IFERROR(IF([1]!KalkulaceTable[[#This Row],[Kód]]&lt;&gt;0,[1]!KalkulaceTable[[#This Row],[Kód]],""),"")</f>
        <v>S2015</v>
      </c>
      <c r="C548" t="str">
        <f ca="1">IF([1]!Table910[[#This Row],[Code]]&lt;&gt;"",[1]!KalkulaceTable[[#This Row],[Název]],"")</f>
        <v>Sauna HARVIA Vario S2015</v>
      </c>
      <c r="D548" s="1">
        <f ca="1">IF([1]!Table910[[#This Row],[Code]]&lt;&gt;"",[1]!KalkulaceTable[[#This Row],[cena P1 CZ]],"")</f>
        <v>89350.271666666667</v>
      </c>
      <c r="E548" s="2">
        <f>IF([1]!Table910[[#This Row],[Code]]&lt;&gt;"",[1]!KalkulaceTable[[#This Row],[cena P1 SK]],"")</f>
        <v>3680.5</v>
      </c>
    </row>
    <row r="549" spans="2:5" x14ac:dyDescent="0.3">
      <c r="B549" t="str">
        <f>IFERROR(IF([1]!KalkulaceTable[[#This Row],[Kód]]&lt;&gt;0,[1]!KalkulaceTable[[#This Row],[Kód]],""),"")</f>
        <v>HPCCE904</v>
      </c>
      <c r="C549" t="str">
        <f ca="1">IF([1]!Table910[[#This Row],[Code]]&lt;&gt;"",[1]!KalkulaceTable[[#This Row],[Název]],"")</f>
        <v>Saunová kamna Harvia Cilindro corner PCC90E 9,0 kW - steel</v>
      </c>
      <c r="D549" s="1">
        <f ca="1">IF([1]!Table910[[#This Row],[Code]]&lt;&gt;"",[1]!KalkulaceTable[[#This Row],[cena P1 CZ]],"")</f>
        <v>8274.7018333333326</v>
      </c>
      <c r="E549" s="2">
        <f>IF([1]!Table910[[#This Row],[Code]]&lt;&gt;"",[1]!KalkulaceTable[[#This Row],[cena P1 SK]],"")</f>
        <v>340.84999999999997</v>
      </c>
    </row>
    <row r="550" spans="2:5" x14ac:dyDescent="0.3">
      <c r="B550" t="str">
        <f>IFERROR(IF([1]!KalkulaceTable[[#This Row],[Kód]]&lt;&gt;0,[1]!KalkulaceTable[[#This Row],[Kód]],""),"")</f>
        <v>HPCCE704M</v>
      </c>
      <c r="C550" t="str">
        <f ca="1">IF([1]!Table910[[#This Row],[Code]]&lt;&gt;"",[1]!KalkulaceTable[[#This Row],[Název]],"")</f>
        <v>Saunová kamna Harvia Cilindro corner PCC70E 6,8 kW - black</v>
      </c>
      <c r="D550" s="1">
        <f ca="1">IF([1]!Table910[[#This Row],[Code]]&lt;&gt;"",[1]!KalkulaceTable[[#This Row],[cena P1 CZ]],"")</f>
        <v>8274.7018333333326</v>
      </c>
      <c r="E550" s="2">
        <f>IF([1]!Table910[[#This Row],[Code]]&lt;&gt;"",[1]!KalkulaceTable[[#This Row],[cena P1 SK]],"")</f>
        <v>340.84999999999997</v>
      </c>
    </row>
    <row r="551" spans="2:5" x14ac:dyDescent="0.3">
      <c r="B551" t="str">
        <f>IFERROR(IF([1]!KalkulaceTable[[#This Row],[Kód]]&lt;&gt;0,[1]!KalkulaceTable[[#This Row],[Kód]],""),"")</f>
        <v>BUS-CON-D</v>
      </c>
      <c r="C551" t="str">
        <f ca="1">IF([1]!Table910[[#This Row],[Code]]&lt;&gt;"",[1]!KalkulaceTable[[#This Row],[Název]],"")</f>
        <v>Konvertor sběrnice k regulacím Harvia Professional D RS485 pro WIFI</v>
      </c>
      <c r="D551" s="1">
        <f ca="1">IF([1]!Table910[[#This Row],[Code]]&lt;&gt;"",[1]!KalkulaceTable[[#This Row],[cena P1 CZ]],"")</f>
        <v>3198.4508333333333</v>
      </c>
      <c r="E551" s="2">
        <f>IF([1]!Table910[[#This Row],[Code]]&lt;&gt;"",[1]!KalkulaceTable[[#This Row],[cena P1 SK]],"")</f>
        <v>131.75</v>
      </c>
    </row>
    <row r="552" spans="2:5" x14ac:dyDescent="0.3">
      <c r="B552" t="str">
        <f>IFERROR(IF([1]!KalkulaceTable[[#This Row],[Kód]]&lt;&gt;0,[1]!KalkulaceTable[[#This Row],[Kód]],""),"")</f>
        <v>CP-RMC-SF</v>
      </c>
      <c r="C552" t="str">
        <f ca="1">IF([1]!Table910[[#This Row],[Code]]&lt;&gt;"",[1]!KalkulaceTable[[#This Row],[Název]],"")</f>
        <v>Podstavec ke kamnům Harvia Concept R Mini Combi</v>
      </c>
      <c r="D552" s="1">
        <f ca="1">IF([1]!Table910[[#This Row],[Code]]&lt;&gt;"",[1]!KalkulaceTable[[#This Row],[cena P1 CZ]],"")</f>
        <v>4415.925666666667</v>
      </c>
      <c r="E552" s="2">
        <f>IF([1]!Table910[[#This Row],[Code]]&lt;&gt;"",[1]!KalkulaceTable[[#This Row],[cena P1 SK]],"")</f>
        <v>181.9</v>
      </c>
    </row>
    <row r="553" spans="2:5" x14ac:dyDescent="0.3">
      <c r="B553" t="str">
        <f>IFERROR(IF([1]!KalkulaceTable[[#This Row],[Kód]]&lt;&gt;0,[1]!KalkulaceTable[[#This Row],[Kód]],""),"")</f>
        <v>HSWE450400M</v>
      </c>
      <c r="C553" t="str">
        <f ca="1">IF([1]!Table910[[#This Row],[Code]]&lt;&gt;"",[1]!KalkulaceTable[[#This Row],[Název]],"")</f>
        <v>Saunová kamna HARVIA The Wall E 4,5kW - černá</v>
      </c>
      <c r="D553" s="1">
        <f ca="1">IF([1]!Table910[[#This Row],[Code]]&lt;&gt;"",[1]!KalkulaceTable[[#This Row],[cena P1 CZ]],"")</f>
        <v>5881.0225</v>
      </c>
      <c r="E553" s="2">
        <f>IF([1]!Table910[[#This Row],[Code]]&lt;&gt;"",[1]!KalkulaceTable[[#This Row],[cena P1 SK]],"")</f>
        <v>242.25</v>
      </c>
    </row>
    <row r="554" spans="2:5" x14ac:dyDescent="0.3">
      <c r="B554" t="str">
        <f>IFERROR(IF([1]!KalkulaceTable[[#This Row],[Kód]]&lt;&gt;0,[1]!KalkulaceTable[[#This Row],[Kód]],""),"")</f>
        <v>HCP-RMC-75</v>
      </c>
      <c r="C554" t="str">
        <f ca="1">IF([1]!Table910[[#This Row],[Code]]&lt;&gt;"",[1]!KalkulaceTable[[#This Row],[Název]],"")</f>
        <v>Saunová kamna Harvia Concept R Mini Combi (E) 7,5kW</v>
      </c>
      <c r="D554" s="1">
        <f ca="1">IF([1]!Table910[[#This Row],[Code]]&lt;&gt;"",[1]!KalkulaceTable[[#This Row],[cena P1 CZ]],"")</f>
        <v>28641.611333333334</v>
      </c>
      <c r="E554" s="2">
        <f>IF([1]!Table910[[#This Row],[Code]]&lt;&gt;"",[1]!KalkulaceTable[[#This Row],[cena P1 SK]],"")</f>
        <v>1179.8</v>
      </c>
    </row>
    <row r="555" spans="2:5" x14ac:dyDescent="0.3">
      <c r="B555" t="str">
        <f>IFERROR(IF([1]!KalkulaceTable[[#This Row],[Kód]]&lt;&gt;0,[1]!KalkulaceTable[[#This Row],[Kód]],""),"")</f>
        <v>HSP1</v>
      </c>
      <c r="C555" t="str">
        <f ca="1">IF([1]!Table910[[#This Row],[Code]]&lt;&gt;"",[1]!KalkulaceTable[[#This Row],[Název]],"")</f>
        <v>Nerezový lem pro kamna Harvia Spirit SP60/90</v>
      </c>
      <c r="D555" s="1">
        <f ca="1">IF([1]!Table910[[#This Row],[Code]]&lt;&gt;"",[1]!KalkulaceTable[[#This Row],[cena P1 CZ]],"")</f>
        <v>1795.2595000000001</v>
      </c>
      <c r="E555" s="2">
        <f>IF([1]!Table910[[#This Row],[Code]]&lt;&gt;"",[1]!KalkulaceTable[[#This Row],[cena P1 SK]],"")</f>
        <v>73.95</v>
      </c>
    </row>
    <row r="556" spans="2:5" x14ac:dyDescent="0.3">
      <c r="B556" t="str">
        <f>IFERROR(IF([1]!KalkulaceTable[[#This Row],[Kód]]&lt;&gt;0,[1]!KalkulaceTable[[#This Row],[Kód]],""),"")</f>
        <v>HTRC3L</v>
      </c>
      <c r="C556" t="str">
        <f ca="1">IF([1]!Table910[[#This Row],[Code]]&lt;&gt;"",[1]!KalkulaceTable[[#This Row],[Název]],"")</f>
        <v>Bezpečnostní ohrádka s osvětlením pro kamna HARVIA Glow Corner</v>
      </c>
      <c r="D556" s="1">
        <f ca="1">IF([1]!Table910[[#This Row],[Code]]&lt;&gt;"",[1]!KalkulaceTable[[#This Row],[cena P1 CZ]],"")</f>
        <v>7387.3896666666669</v>
      </c>
      <c r="E556" s="2">
        <f>IF([1]!Table910[[#This Row],[Code]]&lt;&gt;"",[1]!KalkulaceTable[[#This Row],[cena P1 SK]],"")</f>
        <v>304.3</v>
      </c>
    </row>
    <row r="557" spans="2:5" x14ac:dyDescent="0.3">
      <c r="B557" t="str">
        <f>IFERROR(IF([1]!KalkulaceTable[[#This Row],[Kód]]&lt;&gt;0,[1]!KalkulaceTable[[#This Row],[Kód]],""),"")</f>
        <v>R-995</v>
      </c>
      <c r="C557" t="str">
        <f ca="1">IF([1]!Table910[[#This Row],[Code]]&lt;&gt;"",[1]!KalkulaceTable[[#This Row],[Název]],"")</f>
        <v>Saunové kameny Harvia oblé, vel. 10-15 cm, 20kg, dolerit olivín</v>
      </c>
      <c r="D557" s="1">
        <f ca="1">IF([1]!Table910[[#This Row],[Code]]&lt;&gt;"",[1]!KalkulaceTable[[#This Row],[cena P1 CZ]],"")</f>
        <v>835.72424999999998</v>
      </c>
      <c r="E557" s="2">
        <f>IF([1]!Table910[[#This Row],[Code]]&lt;&gt;"",[1]!KalkulaceTable[[#This Row],[cena P1 SK]],"")</f>
        <v>34.424999999999997</v>
      </c>
    </row>
    <row r="558" spans="2:5" x14ac:dyDescent="0.3">
      <c r="B558" t="str">
        <f>IFERROR(IF([1]!KalkulaceTable[[#This Row],[Kód]]&lt;&gt;0,[1]!KalkulaceTable[[#This Row],[Kód]],""),"")</f>
        <v>HQU1504M</v>
      </c>
      <c r="C558" t="str">
        <f ca="1">IF([1]!Table910[[#This Row],[Code]]&lt;&gt;"",[1]!KalkulaceTable[[#This Row],[Název]],"")</f>
        <v>Saunová kamna Harvia Qube 15kW</v>
      </c>
      <c r="D558" s="1">
        <f ca="1">IF([1]!Table910[[#This Row],[Code]]&lt;&gt;"",[1]!KalkulaceTable[[#This Row],[cena P1 CZ]],"")</f>
        <v>30395.600499999997</v>
      </c>
      <c r="E558" s="2">
        <f>IF([1]!Table910[[#This Row],[Code]]&lt;&gt;"",[1]!KalkulaceTable[[#This Row],[cena P1 SK]],"")</f>
        <v>1252.05</v>
      </c>
    </row>
    <row r="559" spans="2:5" x14ac:dyDescent="0.3">
      <c r="B559" t="str">
        <f>IFERROR(IF([1]!KalkulaceTable[[#This Row],[Kód]]&lt;&gt;0,[1]!KalkulaceTable[[#This Row],[Kód]],""),"")</f>
        <v>DS80-3CS-680</v>
      </c>
      <c r="C559" t="str">
        <f ca="1">IF([1]!Table910[[#This Row],[Code]]&lt;&gt;"",[1]!KalkulaceTable[[#This Row],[Název]],"")</f>
        <v>Dveře do sauny Harvia DS80 Clear 740x1960mm</v>
      </c>
      <c r="D559" s="1">
        <f ca="1">IF([1]!Table910[[#This Row],[Code]]&lt;&gt;"",[1]!KalkulaceTable[[#This Row],[cena P1 CZ]],"")</f>
        <v>7015.9566666666669</v>
      </c>
      <c r="E559" s="2">
        <f>IF([1]!Table910[[#This Row],[Code]]&lt;&gt;"",[1]!KalkulaceTable[[#This Row],[cena P1 SK]],"")</f>
        <v>289</v>
      </c>
    </row>
    <row r="560" spans="2:5" x14ac:dyDescent="0.3">
      <c r="B560" t="str">
        <f>IFERROR(IF([1]!KalkulaceTable[[#This Row],[Kód]]&lt;&gt;0,[1]!KalkulaceTable[[#This Row],[Kód]],""),"")</f>
        <v>WZ11550</v>
      </c>
      <c r="C560" t="str">
        <f ca="1">IF([1]!Table910[[#This Row],[Code]]&lt;&gt;"",[1]!KalkulaceTable[[#This Row],[Název]],"")</f>
        <v>Kouřovod Harvia 0,5 m, 115 mm - nerezový</v>
      </c>
      <c r="D560" s="1">
        <f ca="1">IF([1]!Table910[[#This Row],[Code]]&lt;&gt;"",[1]!KalkulaceTable[[#This Row],[cena P1 CZ]],"")</f>
        <v>1382.5561666666665</v>
      </c>
      <c r="E560" s="2">
        <f>IF([1]!Table910[[#This Row],[Code]]&lt;&gt;"",[1]!KalkulaceTable[[#This Row],[cena P1 SK]],"")</f>
        <v>56.949999999999996</v>
      </c>
    </row>
    <row r="561" spans="2:5" x14ac:dyDescent="0.3">
      <c r="B561" t="str">
        <f>IFERROR(IF([1]!KalkulaceTable[[#This Row],[Kód]]&lt;&gt;0,[1]!KalkulaceTable[[#This Row],[Kód]],""),"")</f>
        <v>SAC80300</v>
      </c>
      <c r="C561" t="str">
        <f ca="1">IF([1]!Table910[[#This Row],[Code]]&lt;&gt;"",[1]!KalkulaceTable[[#This Row],[Název]],"")</f>
        <v>Polštářek do sauny HARVIA, šedý</v>
      </c>
      <c r="D561" s="1">
        <f ca="1">IF([1]!Table910[[#This Row],[Code]]&lt;&gt;"",[1]!KalkulaceTable[[#This Row],[cena P1 CZ]],"")</f>
        <v>342.54376666666667</v>
      </c>
      <c r="E561" s="2">
        <f>IF([1]!Table910[[#This Row],[Code]]&lt;&gt;"",[1]!KalkulaceTable[[#This Row],[cena P1 SK]],"")</f>
        <v>14.110000000000001</v>
      </c>
    </row>
    <row r="562" spans="2:5" x14ac:dyDescent="0.3">
      <c r="B562" t="str">
        <f>IFERROR(IF([1]!KalkulaceTable[[#This Row],[Kód]]&lt;&gt;0,[1]!KalkulaceTable[[#This Row],[Kód]],""),"")</f>
        <v>HMSE900400M</v>
      </c>
      <c r="C562" t="str">
        <f ca="1">IF([1]!Table910[[#This Row],[Code]]&lt;&gt;"",[1]!KalkulaceTable[[#This Row],[Název]],"")</f>
        <v>Saunová kamna Harvia Saund 200, černá - (E) 9kW</v>
      </c>
      <c r="D562" s="1">
        <f ca="1">IF([1]!Table910[[#This Row],[Code]]&lt;&gt;"",[1]!KalkulaceTable[[#This Row],[cena P1 CZ]],"")</f>
        <v>6438.1720000000005</v>
      </c>
      <c r="E562" s="2">
        <f>IF([1]!Table910[[#This Row],[Code]]&lt;&gt;"",[1]!KalkulaceTable[[#This Row],[cena P1 SK]],"")</f>
        <v>265.2</v>
      </c>
    </row>
    <row r="563" spans="2:5" x14ac:dyDescent="0.3">
      <c r="B563" t="str">
        <f>IFERROR(IF([1]!KalkulaceTable[[#This Row],[Kód]]&lt;&gt;0,[1]!KalkulaceTable[[#This Row],[Kód]],""),"")</f>
        <v>HCP-RMC-60</v>
      </c>
      <c r="C563" t="str">
        <f ca="1">IF([1]!Table910[[#This Row],[Code]]&lt;&gt;"",[1]!KalkulaceTable[[#This Row],[Název]],"")</f>
        <v>Saunová kamna Harvia Concept R Mini Combi (E) 6kW</v>
      </c>
      <c r="D563" s="1">
        <f ca="1">IF([1]!Table910[[#This Row],[Code]]&lt;&gt;"",[1]!KalkulaceTable[[#This Row],[cena P1 CZ]],"")</f>
        <v>28063.826666666668</v>
      </c>
      <c r="E563" s="2">
        <f>IF([1]!Table910[[#This Row],[Code]]&lt;&gt;"",[1]!KalkulaceTable[[#This Row],[cena P1 SK]],"")</f>
        <v>1156</v>
      </c>
    </row>
    <row r="564" spans="2:5" x14ac:dyDescent="0.3">
      <c r="B564" t="str">
        <f>IFERROR(IF([1]!KalkulaceTable[[#This Row],[Kód]]&lt;&gt;0,[1]!KalkulaceTable[[#This Row],[Kód]],""),"")</f>
        <v>HCP-RM-45</v>
      </c>
      <c r="C564" t="str">
        <f ca="1">IF([1]!Table910[[#This Row],[Code]]&lt;&gt;"",[1]!KalkulaceTable[[#This Row],[Název]],"")</f>
        <v>Saunová kamna Harvia Concept R Mini 4,5kW</v>
      </c>
      <c r="D564" s="1">
        <f ca="1">IF([1]!Table910[[#This Row],[Code]]&lt;&gt;"",[1]!KalkulaceTable[[#This Row],[cena P1 CZ]],"")</f>
        <v>17993.865333333335</v>
      </c>
      <c r="E564" s="2">
        <f>IF([1]!Table910[[#This Row],[Code]]&lt;&gt;"",[1]!KalkulaceTable[[#This Row],[cena P1 SK]],"")</f>
        <v>741.19999999999993</v>
      </c>
    </row>
    <row r="565" spans="2:5" x14ac:dyDescent="0.3">
      <c r="B565" t="str">
        <f>IFERROR(IF([1]!KalkulaceTable[[#This Row],[Kód]]&lt;&gt;0,[1]!KalkulaceTable[[#This Row],[Kód]],""),"")</f>
        <v>HVE804XEM</v>
      </c>
      <c r="C565" t="str">
        <f ca="1">IF([1]!Table910[[#This Row],[Code]]&lt;&gt;"",[1]!KalkulaceTable[[#This Row],[Název]],"")</f>
        <v>Saunová kamna HARVIA Moderna V80XE - černá</v>
      </c>
      <c r="D565" s="1">
        <f ca="1">IF([1]!Table910[[#This Row],[Code]]&lt;&gt;"",[1]!KalkulaceTable[[#This Row],[cena P1 CZ]],"")</f>
        <v>13825.561666666666</v>
      </c>
      <c r="E565" s="2">
        <f>IF([1]!Table910[[#This Row],[Code]]&lt;&gt;"",[1]!KalkulaceTable[[#This Row],[cena P1 SK]],"")</f>
        <v>569.5</v>
      </c>
    </row>
    <row r="566" spans="2:5" x14ac:dyDescent="0.3">
      <c r="B566" t="str">
        <f>IFERROR(IF([1]!KalkulaceTable[[#This Row],[Kód]]&lt;&gt;0,[1]!KalkulaceTable[[#This Row],[Kód]],""),"")</f>
        <v>DS80-3BS-680</v>
      </c>
      <c r="C566" t="str">
        <f ca="1">IF([1]!Table910[[#This Row],[Code]]&lt;&gt;"",[1]!KalkulaceTable[[#This Row],[Název]],"")</f>
        <v>Dveře do sauny Harvia DS80 Bronze 740x1960mm</v>
      </c>
      <c r="D566" s="1">
        <f ca="1">IF([1]!Table910[[#This Row],[Code]]&lt;&gt;"",[1]!KalkulaceTable[[#This Row],[cena P1 CZ]],"")</f>
        <v>8295.3369999999995</v>
      </c>
      <c r="E566" s="2">
        <f>IF([1]!Table910[[#This Row],[Code]]&lt;&gt;"",[1]!KalkulaceTable[[#This Row],[cena P1 SK]],"")</f>
        <v>341.7</v>
      </c>
    </row>
    <row r="567" spans="2:5" x14ac:dyDescent="0.3">
      <c r="B567" t="str">
        <f>IFERROR(IF([1]!KalkulaceTable[[#This Row],[Kód]]&lt;&gt;0,[1]!KalkulaceTable[[#This Row],[Kód]],""),"")</f>
        <v>SAC00514</v>
      </c>
      <c r="C567" t="str">
        <f ca="1">IF([1]!Table910[[#This Row],[Code]]&lt;&gt;"",[1]!KalkulaceTable[[#This Row],[Název]],"")</f>
        <v>Podhlavník Harvia Wave, osika</v>
      </c>
      <c r="D567" s="1">
        <f ca="1">IF([1]!Table910[[#This Row],[Code]]&lt;&gt;"",[1]!KalkulaceTable[[#This Row],[cena P1 CZ]],"")</f>
        <v>806.83501666666666</v>
      </c>
      <c r="E567" s="2">
        <f>IF([1]!Table910[[#This Row],[Code]]&lt;&gt;"",[1]!KalkulaceTable[[#This Row],[cena P1 SK]],"")</f>
        <v>33.234999999999999</v>
      </c>
    </row>
    <row r="568" spans="2:5" x14ac:dyDescent="0.3">
      <c r="B568" t="str">
        <f>IFERROR(IF([1]!KalkulaceTable[[#This Row],[Kód]]&lt;&gt;0,[1]!KalkulaceTable[[#This Row],[Kód]],""),"")</f>
        <v>ZG-525</v>
      </c>
      <c r="C568" t="str">
        <f ca="1">IF([1]!Table910[[#This Row],[Code]]&lt;&gt;"",[1]!KalkulaceTable[[#This Row],[Název]],"")</f>
        <v>Parní tryska pro všechny typy generátorů HARVIA</v>
      </c>
      <c r="D568" s="1">
        <f ca="1">IF([1]!Table910[[#This Row],[Code]]&lt;&gt;"",[1]!KalkulaceTable[[#This Row],[cena P1 CZ]],"")</f>
        <v>866.67700000000002</v>
      </c>
      <c r="E568" s="2">
        <f>IF([1]!Table910[[#This Row],[Code]]&lt;&gt;"",[1]!KalkulaceTable[[#This Row],[cena P1 SK]],"")</f>
        <v>35.699999999999996</v>
      </c>
    </row>
    <row r="569" spans="2:5" x14ac:dyDescent="0.3">
      <c r="B569" t="str">
        <f>IFERROR(IF([1]!KalkulaceTable[[#This Row],[Kód]]&lt;&gt;0,[1]!KalkulaceTable[[#This Row],[Kód]],""),"")</f>
        <v>HCP-RMC-45</v>
      </c>
      <c r="C569" t="str">
        <f ca="1">IF([1]!Table910[[#This Row],[Code]]&lt;&gt;"",[1]!KalkulaceTable[[#This Row],[Název]],"")</f>
        <v>Saunová kamna Harvia Concept R Mini Combi (E) 4,5kW</v>
      </c>
      <c r="D569" s="1">
        <f ca="1">IF([1]!Table910[[#This Row],[Code]]&lt;&gt;"",[1]!KalkulaceTable[[#This Row],[cena P1 CZ]],"")</f>
        <v>27465.406833333334</v>
      </c>
      <c r="E569" s="2">
        <f>IF([1]!Table910[[#This Row],[Code]]&lt;&gt;"",[1]!KalkulaceTable[[#This Row],[cena P1 SK]],"")</f>
        <v>1131.3499999999999</v>
      </c>
    </row>
    <row r="570" spans="2:5" x14ac:dyDescent="0.3">
      <c r="B570" t="str">
        <f>IFERROR(IF([1]!KalkulaceTable[[#This Row],[Kód]]&lt;&gt;0,[1]!KalkulaceTable[[#This Row],[Kód]],""),"")</f>
        <v>HSW1</v>
      </c>
      <c r="C570" t="str">
        <f ca="1">IF([1]!Table910[[#This Row],[Code]]&lt;&gt;"",[1]!KalkulaceTable[[#This Row],[Název]],"")</f>
        <v>Nerezový lem pro kamna HARVIA The Wall/Trendi</v>
      </c>
      <c r="D570" s="1">
        <f ca="1">IF([1]!Table910[[#This Row],[Code]]&lt;&gt;"",[1]!KalkulaceTable[[#This Row],[cena P1 CZ]],"")</f>
        <v>1671.4485</v>
      </c>
      <c r="E570" s="2">
        <f>IF([1]!Table910[[#This Row],[Code]]&lt;&gt;"",[1]!KalkulaceTable[[#This Row],[cena P1 SK]],"")</f>
        <v>68.849999999999994</v>
      </c>
    </row>
    <row r="571" spans="2:5" x14ac:dyDescent="0.3">
      <c r="B571" t="str">
        <f>IFERROR(IF([1]!KalkulaceTable[[#This Row],[Kód]]&lt;&gt;0,[1]!KalkulaceTable[[#This Row],[Kód]],""),"")</f>
        <v>C105400VKK</v>
      </c>
      <c r="C571" t="str">
        <f ca="1">IF([1]!Table910[[#This Row],[Code]]&lt;&gt;"",[1]!KalkulaceTable[[#This Row],[Název]],"")</f>
        <v>Řídící jednotka Harvia home.com4 s RS485</v>
      </c>
      <c r="D571" s="1">
        <f ca="1">IF([1]!Table910[[#This Row],[Code]]&lt;&gt;"",[1]!KalkulaceTable[[#This Row],[cena P1 CZ]],"")</f>
        <v>18385.933500000003</v>
      </c>
      <c r="E571" s="2">
        <f>IF([1]!Table910[[#This Row],[Code]]&lt;&gt;"",[1]!KalkulaceTable[[#This Row],[cena P1 SK]],"")</f>
        <v>757.35</v>
      </c>
    </row>
    <row r="572" spans="2:5" x14ac:dyDescent="0.3">
      <c r="B572" t="str">
        <f>IFERROR(IF([1]!KalkulaceTable[[#This Row],[Kód]]&lt;&gt;0,[1]!KalkulaceTable[[#This Row],[Kód]],""),"")</f>
        <v>AC5000</v>
      </c>
      <c r="C572" t="str">
        <f ca="1">IF([1]!Table910[[#This Row],[Code]]&lt;&gt;"",[1]!KalkulaceTable[[#This Row],[Název]],"")</f>
        <v>Dekorativní saunové kameny HARVIA, vel. 5-10 cm, 10kg, červená žula</v>
      </c>
      <c r="D572" s="1">
        <f ca="1">IF([1]!Table910[[#This Row],[Code]]&lt;&gt;"",[1]!KalkulaceTable[[#This Row],[cena P1 CZ]],"")</f>
        <v>577.78466666666668</v>
      </c>
      <c r="E572" s="2">
        <f>IF([1]!Table910[[#This Row],[Code]]&lt;&gt;"",[1]!KalkulaceTable[[#This Row],[cena P1 SK]],"")</f>
        <v>23.8</v>
      </c>
    </row>
    <row r="573" spans="2:5" x14ac:dyDescent="0.3">
      <c r="B573" t="str">
        <f>IFERROR(IF([1]!KalkulaceTable[[#This Row],[Kód]]&lt;&gt;0,[1]!KalkulaceTable[[#This Row],[Kód]],""),"")</f>
        <v>SAC00504</v>
      </c>
      <c r="C573" t="str">
        <f ca="1">IF([1]!Table910[[#This Row],[Code]]&lt;&gt;"",[1]!KalkulaceTable[[#This Row],[Název]],"")</f>
        <v>Ergonomická lavice 2v1 Harvia Fibuflex, osika</v>
      </c>
      <c r="D573" s="1">
        <f ca="1">IF([1]!Table910[[#This Row],[Code]]&lt;&gt;"",[1]!KalkulaceTable[[#This Row],[cena P1 CZ]],"")</f>
        <v>3623.5352666666668</v>
      </c>
      <c r="E573" s="2">
        <f>IF([1]!Table910[[#This Row],[Code]]&lt;&gt;"",[1]!KalkulaceTable[[#This Row],[cena P1 SK]],"")</f>
        <v>149.26</v>
      </c>
    </row>
    <row r="574" spans="2:5" x14ac:dyDescent="0.3">
      <c r="B574" t="str">
        <f>IFERROR(IF([1]!KalkulaceTable[[#This Row],[Kód]]&lt;&gt;0,[1]!KalkulaceTable[[#This Row],[Kód]],""),"")</f>
        <v>S1616SV</v>
      </c>
      <c r="C574" t="str">
        <f ca="1">IF([1]!Table910[[#This Row],[Code]]&lt;&gt;"",[1]!KalkulaceTable[[#This Row],[Název]],"")</f>
        <v>Sauna HARVIA Vario View Small</v>
      </c>
      <c r="D574" s="1">
        <f ca="1">IF([1]!Table910[[#This Row],[Code]]&lt;&gt;"",[1]!KalkulaceTable[[#This Row],[cena P1 CZ]],"")</f>
        <v>90382.03</v>
      </c>
      <c r="E574" s="2">
        <f>IF([1]!Table910[[#This Row],[Code]]&lt;&gt;"",[1]!KalkulaceTable[[#This Row],[cena P1 SK]],"")</f>
        <v>3723</v>
      </c>
    </row>
    <row r="575" spans="2:5" x14ac:dyDescent="0.3">
      <c r="B575" t="str">
        <f>IFERROR(IF([1]!KalkulaceTable[[#This Row],[Kód]]&lt;&gt;0,[1]!KalkulaceTable[[#This Row],[Kód]],""),"")</f>
        <v>SPZSTM-214</v>
      </c>
      <c r="C575" t="str">
        <f ca="1">IF([1]!Table910[[#This Row],[Code]]&lt;&gt;"",[1]!KalkulaceTable[[#This Row],[Název]],"")</f>
        <v>Silikonová hadička Harvia 25/29, cena za 1 metr pro HGX/HGP</v>
      </c>
      <c r="D575" s="1">
        <f ca="1">IF([1]!Table910[[#This Row],[Code]]&lt;&gt;"",[1]!KalkulaceTable[[#This Row],[cena P1 CZ]],"")</f>
        <v>940.96360000000004</v>
      </c>
      <c r="E575" s="2">
        <f>IF([1]!Table910[[#This Row],[Code]]&lt;&gt;"",[1]!KalkulaceTable[[#This Row],[cena P1 SK]],"")</f>
        <v>38.76</v>
      </c>
    </row>
    <row r="576" spans="2:5" x14ac:dyDescent="0.3">
      <c r="B576" t="str">
        <f>IFERROR(IF([1]!KalkulaceTable[[#This Row],[Kód]]&lt;&gt;0,[1]!KalkulaceTable[[#This Row],[Kód]],""),"")</f>
        <v>WKPR20SLM</v>
      </c>
      <c r="C576" t="str">
        <f ca="1">IF([1]!Table910[[#This Row],[Code]]&lt;&gt;"",[1]!KalkulaceTable[[#This Row],[Název]],"")</f>
        <v>Saunová kamna na dřevo Harvia Pro 20 SL black</v>
      </c>
      <c r="D576" s="1">
        <f ca="1">IF([1]!Table910[[#This Row],[Code]]&lt;&gt;"",[1]!KalkulaceTable[[#This Row],[cena P1 CZ]],"")</f>
        <v>18076.405999999999</v>
      </c>
      <c r="E576" s="2">
        <f>IF([1]!Table910[[#This Row],[Code]]&lt;&gt;"",[1]!KalkulaceTable[[#This Row],[cena P1 SK]],"")</f>
        <v>744.6</v>
      </c>
    </row>
    <row r="577" spans="2:5" x14ac:dyDescent="0.3">
      <c r="B577" t="str">
        <f>IFERROR(IF([1]!KalkulaceTable[[#This Row],[Kód]]&lt;&gt;0,[1]!KalkulaceTable[[#This Row],[Kód]],""),"")</f>
        <v>MINIMY-120-B</v>
      </c>
      <c r="C577" t="str">
        <f ca="1">IF([1]!Table910[[#This Row],[Code]]&lt;&gt;"",[1]!KalkulaceTable[[#This Row],[Název]],"")</f>
        <v>Infrasauna Harvia MiniMy 120 Basic</v>
      </c>
      <c r="D577" s="1">
        <f ca="1">IF([1]!Table910[[#This Row],[Code]]&lt;&gt;"",[1]!KalkulaceTable[[#This Row],[cena P1 CZ]],"")</f>
        <v>93477.304999999993</v>
      </c>
      <c r="E577" s="2">
        <f>IF([1]!Table910[[#This Row],[Code]]&lt;&gt;"",[1]!KalkulaceTable[[#This Row],[cena P1 SK]],"")</f>
        <v>3850.5</v>
      </c>
    </row>
    <row r="578" spans="2:5" x14ac:dyDescent="0.3">
      <c r="B578" t="str">
        <f>IFERROR(IF([1]!KalkulaceTable[[#This Row],[Kód]]&lt;&gt;0,[1]!KalkulaceTable[[#This Row],[Kód]],""),"")</f>
        <v>HCP-RM-75</v>
      </c>
      <c r="C578" t="str">
        <f ca="1">IF([1]!Table910[[#This Row],[Code]]&lt;&gt;"",[1]!KalkulaceTable[[#This Row],[Název]],"")</f>
        <v>Saunová kamna Harvia Concept R Mini 7,5kW</v>
      </c>
      <c r="D578" s="1">
        <f ca="1">IF([1]!Table910[[#This Row],[Code]]&lt;&gt;"",[1]!KalkulaceTable[[#This Row],[cena P1 CZ]],"")</f>
        <v>18922.447833333335</v>
      </c>
      <c r="E578" s="2">
        <f>IF([1]!Table910[[#This Row],[Code]]&lt;&gt;"",[1]!KalkulaceTable[[#This Row],[cena P1 SK]],"")</f>
        <v>779.44999999999993</v>
      </c>
    </row>
    <row r="579" spans="2:5" x14ac:dyDescent="0.3">
      <c r="B579" t="str">
        <f>IFERROR(IF([1]!KalkulaceTable[[#This Row],[Kód]]&lt;&gt;0,[1]!KalkulaceTable[[#This Row],[Kód]],""),"")</f>
        <v>SHF1620S</v>
      </c>
      <c r="C579" t="str">
        <f ca="1">IF([1]!Table910[[#This Row],[Code]]&lt;&gt;"",[1]!KalkulaceTable[[#This Row],[Název]],"")</f>
        <v>Sauna Harvia Fenix 1620S</v>
      </c>
      <c r="D579" s="1">
        <f ca="1">IF([1]!Table910[[#This Row],[Code]]&lt;&gt;"",[1]!KalkulaceTable[[#This Row],[cena P1 CZ]],"")</f>
        <v>122160.18666666666</v>
      </c>
      <c r="E579" s="2">
        <f>IF([1]!Table910[[#This Row],[Code]]&lt;&gt;"",[1]!KalkulaceTable[[#This Row],[cena P1 SK]],"")</f>
        <v>5032</v>
      </c>
    </row>
    <row r="580" spans="2:5" x14ac:dyDescent="0.3">
      <c r="B580" t="str">
        <f>IFERROR(IF([1]!KalkulaceTable[[#This Row],[Kód]]&lt;&gt;0,[1]!KalkulaceTable[[#This Row],[Kód]],""),"")</f>
        <v>KOMFORT-C-L</v>
      </c>
      <c r="C580" t="str">
        <f ca="1">IF([1]!Table910[[#This Row],[Code]]&lt;&gt;"",[1]!KalkulaceTable[[#This Row],[Název]],"")</f>
        <v>Finská sauna Harvia Komfort Corner Large</v>
      </c>
      <c r="D580" s="1">
        <f ca="1">IF([1]!Table910[[#This Row],[Code]]&lt;&gt;"",[1]!KalkulaceTable[[#This Row],[cena P1 CZ]],"")</f>
        <v>86667.7</v>
      </c>
      <c r="E580" s="2">
        <f>IF([1]!Table910[[#This Row],[Code]]&lt;&gt;"",[1]!KalkulaceTable[[#This Row],[cena P1 SK]],"")</f>
        <v>3570</v>
      </c>
    </row>
    <row r="581" spans="2:5" x14ac:dyDescent="0.3">
      <c r="B581" t="str">
        <f>IFERROR(IF([1]!KalkulaceTable[[#This Row],[Kód]]&lt;&gt;0,[1]!KalkulaceTable[[#This Row],[Kód]],""),"")</f>
        <v>S1620SV</v>
      </c>
      <c r="C581" t="str">
        <f ca="1">IF([1]!Table910[[#This Row],[Code]]&lt;&gt;"",[1]!KalkulaceTable[[#This Row],[Název]],"")</f>
        <v>Sauna HARVIA Vario View Medium</v>
      </c>
      <c r="D581" s="1">
        <f ca="1">IF([1]!Table910[[#This Row],[Code]]&lt;&gt;"",[1]!KalkulaceTable[[#This Row],[cena P1 CZ]],"")</f>
        <v>97810.69</v>
      </c>
      <c r="E581" s="2">
        <f>IF([1]!Table910[[#This Row],[Code]]&lt;&gt;"",[1]!KalkulaceTable[[#This Row],[cena P1 SK]],"")</f>
        <v>4029</v>
      </c>
    </row>
    <row r="582" spans="2:5" x14ac:dyDescent="0.3">
      <c r="B582" t="str">
        <f>IFERROR(IF([1]!KalkulaceTable[[#This Row],[Kód]]&lt;&gt;0,[1]!KalkulaceTable[[#This Row],[Kód]],""),"")</f>
        <v>SAS20920</v>
      </c>
      <c r="C582" t="str">
        <f ca="1">IF([1]!Table910[[#This Row],[Code]]&lt;&gt;"",[1]!KalkulaceTable[[#This Row],[Název]],"")</f>
        <v>Stínítko do sauny Harvia - rohové, lípa</v>
      </c>
      <c r="D582" s="1">
        <f ca="1">IF([1]!Table910[[#This Row],[Code]]&lt;&gt;"",[1]!KalkulaceTable[[#This Row],[cena P1 CZ]],"")</f>
        <v>509.68861666666663</v>
      </c>
      <c r="E582" s="2">
        <f>IF([1]!Table910[[#This Row],[Code]]&lt;&gt;"",[1]!KalkulaceTable[[#This Row],[cena P1 SK]],"")</f>
        <v>20.994999999999997</v>
      </c>
    </row>
    <row r="583" spans="2:5" x14ac:dyDescent="0.3">
      <c r="B583" t="str">
        <f>IFERROR(IF([1]!KalkulaceTable[[#This Row],[Kód]]&lt;&gt;0,[1]!KalkulaceTable[[#This Row],[Kód]],""),"")</f>
        <v>CPR-EMO-L1</v>
      </c>
      <c r="C583" t="str">
        <f ca="1">IF([1]!Table910[[#This Row],[Code]]&lt;&gt;"",[1]!KalkulaceTable[[#This Row],[Název]],"")</f>
        <v>Bezpečnostní ohrádka Harvia Emotion ke kamnům Concept R, 9/10,5kW, lípa</v>
      </c>
      <c r="D583" s="1">
        <f ca="1">IF([1]!Table910[[#This Row],[Code]]&lt;&gt;"",[1]!KalkulaceTable[[#This Row],[cena P1 CZ]],"")</f>
        <v>4684.1828333333333</v>
      </c>
      <c r="E583" s="2">
        <f>IF([1]!Table910[[#This Row],[Code]]&lt;&gt;"",[1]!KalkulaceTable[[#This Row],[cena P1 SK]],"")</f>
        <v>192.95</v>
      </c>
    </row>
    <row r="584" spans="2:5" x14ac:dyDescent="0.3">
      <c r="B584" t="str">
        <f>IFERROR(IF([1]!KalkulaceTable[[#This Row],[Kód]]&lt;&gt;0,[1]!KalkulaceTable[[#This Row],[Kód]],""),"")</f>
        <v>HPC700400M</v>
      </c>
      <c r="C584" t="str">
        <f ca="1">IF([1]!Table910[[#This Row],[Code]]&lt;&gt;"",[1]!KalkulaceTable[[#This Row],[Název]],"")</f>
        <v>Saunová kamna HARVIA Cilindro PC70 - černá</v>
      </c>
      <c r="D584" s="1">
        <f ca="1">IF([1]!Table910[[#This Row],[Code]]&lt;&gt;"",[1]!KalkulaceTable[[#This Row],[cena P1 CZ]],"")</f>
        <v>9120.7436666666672</v>
      </c>
      <c r="E584" s="2">
        <f>IF([1]!Table910[[#This Row],[Code]]&lt;&gt;"",[1]!KalkulaceTable[[#This Row],[cena P1 SK]],"")</f>
        <v>375.7</v>
      </c>
    </row>
    <row r="585" spans="2:5" x14ac:dyDescent="0.3">
      <c r="B585" t="str">
        <f>IFERROR(IF([1]!KalkulaceTable[[#This Row],[Kód]]&lt;&gt;0,[1]!KalkulaceTable[[#This Row],[Kód]],""),"")</f>
        <v>SC-F1F2-D</v>
      </c>
      <c r="C585" t="str">
        <f ca="1">IF([1]!Table910[[#This Row],[Code]]&lt;&gt;"",[1]!KalkulaceTable[[#This Row],[Název]],"")</f>
        <v>Dřevěný kryt pro čidlo Harvia F1 / F2, cedr</v>
      </c>
      <c r="D585" s="1">
        <f ca="1">IF([1]!Table910[[#This Row],[Code]]&lt;&gt;"",[1]!KalkulaceTable[[#This Row],[cena P1 CZ]],"")</f>
        <v>412.70333333333332</v>
      </c>
      <c r="E585" s="2">
        <f>IF([1]!Table910[[#This Row],[Code]]&lt;&gt;"",[1]!KalkulaceTable[[#This Row],[cena P1 SK]],"")</f>
        <v>17</v>
      </c>
    </row>
    <row r="586" spans="2:5" x14ac:dyDescent="0.3">
      <c r="B586" t="str">
        <f>IFERROR(IF([1]!KalkulaceTable[[#This Row],[Kód]]&lt;&gt;0,[1]!KalkulaceTable[[#This Row],[Kód]],""),"")</f>
        <v>SC-F1F2-H</v>
      </c>
      <c r="C586" t="str">
        <f ca="1">IF([1]!Table910[[#This Row],[Code]]&lt;&gt;"",[1]!KalkulaceTable[[#This Row],[Název]],"")</f>
        <v>Dřevěný kryt pro čidlo Harvia F1 / F2, osika</v>
      </c>
      <c r="D586" s="1">
        <f ca="1">IF([1]!Table910[[#This Row],[Code]]&lt;&gt;"",[1]!KalkulaceTable[[#This Row],[cena P1 CZ]],"")</f>
        <v>412.70333333333332</v>
      </c>
      <c r="E586" s="2">
        <f>IF([1]!Table910[[#This Row],[Code]]&lt;&gt;"",[1]!KalkulaceTable[[#This Row],[cena P1 SK]],"")</f>
        <v>17</v>
      </c>
    </row>
    <row r="587" spans="2:5" x14ac:dyDescent="0.3">
      <c r="B587" t="str">
        <f>IFERROR(IF([1]!KalkulaceTable[[#This Row],[Kód]]&lt;&gt;0,[1]!KalkulaceTable[[#This Row],[Kód]],""),"")</f>
        <v>SC-FTS2-D</v>
      </c>
      <c r="C587" t="str">
        <f ca="1">IF([1]!Table910[[#This Row],[Code]]&lt;&gt;"",[1]!KalkulaceTable[[#This Row],[Název]],"")</f>
        <v>Dřevěný kryt pro čidlo Harvia FTS2, cedr</v>
      </c>
      <c r="D587" s="1">
        <f ca="1">IF([1]!Table910[[#This Row],[Code]]&lt;&gt;"",[1]!KalkulaceTable[[#This Row],[cena P1 CZ]],"")</f>
        <v>412.70333333333332</v>
      </c>
      <c r="E587" s="2">
        <f>IF([1]!Table910[[#This Row],[Code]]&lt;&gt;"",[1]!KalkulaceTable[[#This Row],[cena P1 SK]],"")</f>
        <v>17</v>
      </c>
    </row>
    <row r="588" spans="2:5" x14ac:dyDescent="0.3">
      <c r="B588" t="str">
        <f>IFERROR(IF([1]!KalkulaceTable[[#This Row],[Kód]]&lt;&gt;0,[1]!KalkulaceTable[[#This Row],[Kód]],""),"")</f>
        <v>SC-FTS2-H</v>
      </c>
      <c r="C588" t="str">
        <f ca="1">IF([1]!Table910[[#This Row],[Code]]&lt;&gt;"",[1]!KalkulaceTable[[#This Row],[Název]],"")</f>
        <v>Dřevěný kryt pro čidlo Harvia FTS2, osika</v>
      </c>
      <c r="D588" s="1">
        <f ca="1">IF([1]!Table910[[#This Row],[Code]]&lt;&gt;"",[1]!KalkulaceTable[[#This Row],[cena P1 CZ]],"")</f>
        <v>412.70333333333332</v>
      </c>
      <c r="E588" s="2">
        <f>IF([1]!Table910[[#This Row],[Code]]&lt;&gt;"",[1]!KalkulaceTable[[#This Row],[cena P1 SK]],"")</f>
        <v>17</v>
      </c>
    </row>
    <row r="589" spans="2:5" x14ac:dyDescent="0.3">
      <c r="B589" t="str">
        <f>IFERROR(IF([1]!KalkulaceTable[[#This Row],[Kód]]&lt;&gt;0,[1]!KalkulaceTable[[#This Row],[Kód]],""),"")</f>
        <v>CPR-EMO-N1</v>
      </c>
      <c r="C589" t="str">
        <f ca="1">IF([1]!Table910[[#This Row],[Code]]&lt;&gt;"",[1]!KalkulaceTable[[#This Row],[Název]],"")</f>
        <v>Bezpečnostní ohrádka Harvia Emotion ke kamnům Concept R, 9/10,5kW, ořech</v>
      </c>
      <c r="D589" s="1">
        <f ca="1">IF([1]!Table910[[#This Row],[Code]]&lt;&gt;"",[1]!KalkulaceTable[[#This Row],[cena P1 CZ]],"")</f>
        <v>5736.5763333333334</v>
      </c>
      <c r="E589" s="2">
        <f>IF([1]!Table910[[#This Row],[Code]]&lt;&gt;"",[1]!KalkulaceTable[[#This Row],[cena P1 SK]],"")</f>
        <v>236.29999999999998</v>
      </c>
    </row>
    <row r="590" spans="2:5" x14ac:dyDescent="0.3">
      <c r="B590" t="str">
        <f>IFERROR(IF([1]!KalkulaceTable[[#This Row],[Kód]]&lt;&gt;0,[1]!KalkulaceTable[[#This Row],[Kód]],""),"")</f>
        <v>HYB300230S</v>
      </c>
      <c r="C590" t="str">
        <f ca="1">IF([1]!Table910[[#This Row],[Code]]&lt;&gt;"",[1]!KalkulaceTable[[#This Row],[Název]],"")</f>
        <v>Přídavný ohřívač pro hot tub Harvia 3000W</v>
      </c>
      <c r="D590" s="1">
        <f ca="1">IF([1]!Table910[[#This Row],[Code]]&lt;&gt;"",[1]!KalkulaceTable[[#This Row],[cena P1 CZ]],"")</f>
        <v>10193.772333333334</v>
      </c>
      <c r="E590" s="2">
        <f>IF([1]!Table910[[#This Row],[Code]]&lt;&gt;"",[1]!KalkulaceTable[[#This Row],[cena P1 SK]],"")</f>
        <v>419.9</v>
      </c>
    </row>
    <row r="591" spans="2:5" x14ac:dyDescent="0.3">
      <c r="B591" t="str">
        <f>IFERROR(IF([1]!KalkulaceTable[[#This Row],[Kód]]&lt;&gt;0,[1]!KalkulaceTable[[#This Row],[Kód]],""),"")</f>
        <v>DS40-3CS-680</v>
      </c>
      <c r="C591" t="str">
        <f ca="1">IF([1]!Table910[[#This Row],[Code]]&lt;&gt;"",[1]!KalkulaceTable[[#This Row],[Název]],"")</f>
        <v>Dveře do sauny Harvia DS40 Clear 740x1960mm</v>
      </c>
      <c r="D591" s="1">
        <f ca="1">IF([1]!Table910[[#This Row],[Code]]&lt;&gt;"",[1]!KalkulaceTable[[#This Row],[cena P1 CZ]],"")</f>
        <v>6788.9698333333336</v>
      </c>
      <c r="E591" s="2">
        <f>IF([1]!Table910[[#This Row],[Code]]&lt;&gt;"",[1]!KalkulaceTable[[#This Row],[cena P1 SK]],"")</f>
        <v>279.64999999999998</v>
      </c>
    </row>
    <row r="592" spans="2:5" x14ac:dyDescent="0.3">
      <c r="B592" t="str">
        <f>IFERROR(IF([1]!KalkulaceTable[[#This Row],[Kód]]&lt;&gt;0,[1]!KalkulaceTable[[#This Row],[Kód]],""),"")</f>
        <v>QUBE-W3</v>
      </c>
      <c r="C592" t="str">
        <f ca="1">IF([1]!Table910[[#This Row],[Code]]&lt;&gt;"",[1]!KalkulaceTable[[#This Row],[Název]],"")</f>
        <v>Bezpečnostní ohrádka Harvia ke kamnům Qube (18-24kW) - ořech</v>
      </c>
      <c r="D592" s="1">
        <f ca="1">IF([1]!Table910[[#This Row],[Code]]&lt;&gt;"",[1]!KalkulaceTable[[#This Row],[cena P1 CZ]],"")</f>
        <v>5942.9279999999999</v>
      </c>
      <c r="E592" s="2">
        <f>IF([1]!Table910[[#This Row],[Code]]&lt;&gt;"",[1]!KalkulaceTable[[#This Row],[cena P1 SK]],"")</f>
        <v>244.79999999999998</v>
      </c>
    </row>
    <row r="593" spans="2:5" x14ac:dyDescent="0.3">
      <c r="B593" t="str">
        <f>IFERROR(IF([1]!KalkulaceTable[[#This Row],[Kód]]&lt;&gt;0,[1]!KalkulaceTable[[#This Row],[Kód]],""),"")</f>
        <v>QUBE-L4</v>
      </c>
      <c r="C593" t="str">
        <f ca="1">IF([1]!Table910[[#This Row],[Code]]&lt;&gt;"",[1]!KalkulaceTable[[#This Row],[Název]],"")</f>
        <v>Bezpečnostní ohrádka Harvia ke kamnům Qube (30-36kW) - lípa</v>
      </c>
      <c r="D593" s="1">
        <f ca="1">IF([1]!Table910[[#This Row],[Code]]&lt;&gt;"",[1]!KalkulaceTable[[#This Row],[cena P1 CZ]],"")</f>
        <v>4684.1828333333333</v>
      </c>
      <c r="E593" s="2">
        <f>IF([1]!Table910[[#This Row],[Code]]&lt;&gt;"",[1]!KalkulaceTable[[#This Row],[cena P1 SK]],"")</f>
        <v>192.95</v>
      </c>
    </row>
    <row r="594" spans="2:5" x14ac:dyDescent="0.3">
      <c r="B594" t="str">
        <f>IFERROR(IF([1]!KalkulaceTable[[#This Row],[Kód]]&lt;&gt;0,[1]!KalkulaceTable[[#This Row],[Kód]],""),"")</f>
        <v>SAS20913</v>
      </c>
      <c r="C594" t="str">
        <f ca="1">IF([1]!Table910[[#This Row],[Code]]&lt;&gt;"",[1]!KalkulaceTable[[#This Row],[Název]],"")</f>
        <v>Stínítko do sauny Harvia vertikální, borovice</v>
      </c>
      <c r="D594" s="1">
        <f ca="1">IF([1]!Table910[[#This Row],[Code]]&lt;&gt;"",[1]!KalkulaceTable[[#This Row],[cena P1 CZ]],"")</f>
        <v>468.41828333333331</v>
      </c>
      <c r="E594" s="2">
        <f>IF([1]!Table910[[#This Row],[Code]]&lt;&gt;"",[1]!KalkulaceTable[[#This Row],[cena P1 SK]],"")</f>
        <v>19.294999999999998</v>
      </c>
    </row>
    <row r="595" spans="2:5" x14ac:dyDescent="0.3">
      <c r="B595" t="str">
        <f>IFERROR(IF([1]!KalkulaceTable[[#This Row],[Kód]]&lt;&gt;0,[1]!KalkulaceTable[[#This Row],[Kód]],""),"")</f>
        <v>SAS20915</v>
      </c>
      <c r="C595" t="str">
        <f ca="1">IF([1]!Table910[[#This Row],[Code]]&lt;&gt;"",[1]!KalkulaceTable[[#This Row],[Název]],"")</f>
        <v>Stínítko do sauny Harvia rohové</v>
      </c>
      <c r="D595" s="1">
        <f ca="1">IF([1]!Table910[[#This Row],[Code]]&lt;&gt;"",[1]!KalkulaceTable[[#This Row],[cena P1 CZ]],"")</f>
        <v>468.41828333333331</v>
      </c>
      <c r="E595" s="2">
        <f>IF([1]!Table910[[#This Row],[Code]]&lt;&gt;"",[1]!KalkulaceTable[[#This Row],[cena P1 SK]],"")</f>
        <v>19.294999999999998</v>
      </c>
    </row>
    <row r="596" spans="2:5" x14ac:dyDescent="0.3">
      <c r="B596" t="str">
        <f>IFERROR(IF([1]!KalkulaceTable[[#This Row],[Kód]]&lt;&gt;0,[1]!KalkulaceTable[[#This Row],[Kód]],""),"")</f>
        <v>SAS20918</v>
      </c>
      <c r="C596" t="str">
        <f ca="1">IF([1]!Table910[[#This Row],[Code]]&lt;&gt;"",[1]!KalkulaceTable[[#This Row],[Název]],"")</f>
        <v>Saunové stínítko Harvia - vertikální, osika, 264x167mm</v>
      </c>
      <c r="D596" s="1">
        <f ca="1">IF([1]!Table910[[#This Row],[Code]]&lt;&gt;"",[1]!KalkulaceTable[[#This Row],[cena P1 CZ]],"")</f>
        <v>468.41828333333331</v>
      </c>
      <c r="E596" s="2">
        <f>IF([1]!Table910[[#This Row],[Code]]&lt;&gt;"",[1]!KalkulaceTable[[#This Row],[cena P1 SK]],"")</f>
        <v>19.294999999999998</v>
      </c>
    </row>
    <row r="597" spans="2:5" x14ac:dyDescent="0.3">
      <c r="B597" t="str">
        <f>IFERROR(IF([1]!KalkulaceTable[[#This Row],[Kód]]&lt;&gt;0,[1]!KalkulaceTable[[#This Row],[Kód]],""),"")</f>
        <v>PRO-IP-D2</v>
      </c>
      <c r="C597" t="str">
        <f ca="1">IF([1]!Table910[[#This Row],[Code]]&lt;&gt;"",[1]!KalkulaceTable[[#This Row],[Název]],"")</f>
        <v>Řídící modul Harvia ProD IP65, vč. čidla F1</v>
      </c>
      <c r="D597" s="1">
        <f ca="1">IF([1]!Table910[[#This Row],[Code]]&lt;&gt;"",[1]!KalkulaceTable[[#This Row],[cena P1 CZ]],"")</f>
        <v>11700.139500000001</v>
      </c>
      <c r="E597" s="2">
        <f>IF([1]!Table910[[#This Row],[Code]]&lt;&gt;"",[1]!KalkulaceTable[[#This Row],[cena P1 SK]],"")</f>
        <v>481.95</v>
      </c>
    </row>
    <row r="598" spans="2:5" x14ac:dyDescent="0.3">
      <c r="B598" t="str">
        <f>IFERROR(IF([1]!KalkulaceTable[[#This Row],[Kód]]&lt;&gt;0,[1]!KalkulaceTable[[#This Row],[Kód]],""),"")</f>
        <v>SAS20917</v>
      </c>
      <c r="C598" t="str">
        <f ca="1">IF([1]!Table910[[#This Row],[Code]]&lt;&gt;"",[1]!KalkulaceTable[[#This Row],[Název]],"")</f>
        <v>Saunové stínítko Harvia - vertikální, cedr, 264x167mm</v>
      </c>
      <c r="D598" s="1">
        <f ca="1">IF([1]!Table910[[#This Row],[Code]]&lt;&gt;"",[1]!KalkulaceTable[[#This Row],[cena P1 CZ]],"")</f>
        <v>503.4980666666666</v>
      </c>
      <c r="E598" s="2">
        <f>IF([1]!Table910[[#This Row],[Code]]&lt;&gt;"",[1]!KalkulaceTable[[#This Row],[cena P1 SK]],"")</f>
        <v>20.74</v>
      </c>
    </row>
    <row r="599" spans="2:5" x14ac:dyDescent="0.3">
      <c r="B599" t="str">
        <f>IFERROR(IF([1]!KalkulaceTable[[#This Row],[Kód]]&lt;&gt;0,[1]!KalkulaceTable[[#This Row],[Kód]],""),"")</f>
        <v>DS40-3CS-590</v>
      </c>
      <c r="C599" t="str">
        <f ca="1">IF([1]!Table910[[#This Row],[Code]]&lt;&gt;"",[1]!KalkulaceTable[[#This Row],[Název]],"")</f>
        <v>Dveře do sauny Harvia DS40 Clear 650x1960mm</v>
      </c>
      <c r="D599" s="1">
        <f ca="1">IF([1]!Table910[[#This Row],[Code]]&lt;&gt;"",[1]!KalkulaceTable[[#This Row],[cena P1 CZ]],"")</f>
        <v>6087.3741666666665</v>
      </c>
      <c r="E599" s="2">
        <f>IF([1]!Table910[[#This Row],[Code]]&lt;&gt;"",[1]!KalkulaceTable[[#This Row],[cena P1 SK]],"")</f>
        <v>250.75</v>
      </c>
    </row>
    <row r="600" spans="2:5" x14ac:dyDescent="0.3">
      <c r="B600" t="str">
        <f>IFERROR(IF([1]!KalkulaceTable[[#This Row],[Kód]]&lt;&gt;0,[1]!KalkulaceTable[[#This Row],[Kód]],""),"")</f>
        <v>CPR-EMO-L2</v>
      </c>
      <c r="C600" t="str">
        <f ca="1">IF([1]!Table910[[#This Row],[Code]]&lt;&gt;"",[1]!KalkulaceTable[[#This Row],[Název]],"")</f>
        <v>Bezpečnostní ohrádka Harvia Emotion ke kamnům Concept R, 12/15kW, lípa</v>
      </c>
      <c r="D600" s="1">
        <f ca="1">IF([1]!Table910[[#This Row],[Code]]&lt;&gt;"",[1]!KalkulaceTable[[#This Row],[cena P1 CZ]],"")</f>
        <v>5323.8729999999996</v>
      </c>
      <c r="E600" s="2">
        <f>IF([1]!Table910[[#This Row],[Code]]&lt;&gt;"",[1]!KalkulaceTable[[#This Row],[cena P1 SK]],"")</f>
        <v>219.29999999999998</v>
      </c>
    </row>
    <row r="601" spans="2:5" x14ac:dyDescent="0.3">
      <c r="B601" t="str">
        <f>IFERROR(IF([1]!KalkulaceTable[[#This Row],[Kód]]&lt;&gt;0,[1]!KalkulaceTable[[#This Row],[Kód]],""),"")</f>
        <v>SAS25000</v>
      </c>
      <c r="C601" t="str">
        <f ca="1">IF([1]!Table910[[#This Row],[Code]]&lt;&gt;"",[1]!KalkulaceTable[[#This Row],[Název]],"")</f>
        <v>Mřížka pro HARVIA Infra Carbon zářič</v>
      </c>
      <c r="D601" s="1">
        <f ca="1">IF([1]!Table910[[#This Row],[Code]]&lt;&gt;"",[1]!KalkulaceTable[[#This Row],[cena P1 CZ]],"")</f>
        <v>2001.6111666666666</v>
      </c>
      <c r="E601" s="2">
        <f>IF([1]!Table910[[#This Row],[Code]]&lt;&gt;"",[1]!KalkulaceTable[[#This Row],[cena P1 SK]],"")</f>
        <v>82.45</v>
      </c>
    </row>
    <row r="602" spans="2:5" x14ac:dyDescent="0.3">
      <c r="B602" t="str">
        <f>IFERROR(IF([1]!KalkulaceTable[[#This Row],[Kód]]&lt;&gt;0,[1]!KalkulaceTable[[#This Row],[Kód]],""),"")</f>
        <v>SAZ8652B</v>
      </c>
      <c r="C602" t="str">
        <f ca="1">IF([1]!Table910[[#This Row],[Code]]&lt;&gt;"",[1]!KalkulaceTable[[#This Row],[Název]],"")</f>
        <v>Pant pro saunové dveře Harvia (sklo/sklo), černý</v>
      </c>
      <c r="D602" s="1">
        <f ca="1">IF([1]!Table910[[#This Row],[Code]]&lt;&gt;"",[1]!KalkulaceTable[[#This Row],[cena P1 CZ]],"")</f>
        <v>2571.1417666666666</v>
      </c>
      <c r="E602" s="2">
        <f>IF([1]!Table910[[#This Row],[Code]]&lt;&gt;"",[1]!KalkulaceTable[[#This Row],[cena P1 SK]],"")</f>
        <v>105.91</v>
      </c>
    </row>
    <row r="603" spans="2:5" x14ac:dyDescent="0.3">
      <c r="B603" t="str">
        <f>IFERROR(IF([1]!KalkulaceTable[[#This Row],[Kód]]&lt;&gt;0,[1]!KalkulaceTable[[#This Row],[Kód]],""),"")</f>
        <v>WL580</v>
      </c>
      <c r="C603" t="str">
        <f ca="1">IF([1]!Table910[[#This Row],[Code]]&lt;&gt;"",[1]!KalkulaceTable[[#This Row],[Název]],"")</f>
        <v>Ochranný štít pro HARVIA L22ES/kompletní</v>
      </c>
      <c r="D603" s="1">
        <f ca="1">IF([1]!Table910[[#This Row],[Code]]&lt;&gt;"",[1]!KalkulaceTable[[#This Row],[cena P1 CZ]],"")</f>
        <v>5530.2246666666661</v>
      </c>
      <c r="E603" s="2">
        <f>IF([1]!Table910[[#This Row],[Code]]&lt;&gt;"",[1]!KalkulaceTable[[#This Row],[cena P1 SK]],"")</f>
        <v>227.79999999999998</v>
      </c>
    </row>
    <row r="604" spans="2:5" x14ac:dyDescent="0.3">
      <c r="B604" t="str">
        <f>IFERROR(IF([1]!KalkulaceTable[[#This Row],[Kód]]&lt;&gt;0,[1]!KalkulaceTable[[#This Row],[Kód]],""),"")</f>
        <v>WL585</v>
      </c>
      <c r="C604" t="str">
        <f ca="1">IF([1]!Table910[[#This Row],[Code]]&lt;&gt;"",[1]!KalkulaceTable[[#This Row],[Název]],"")</f>
        <v>Ochranný štít pro HARVIA L22LS/RS kompletní</v>
      </c>
      <c r="D604" s="1">
        <f ca="1">IF([1]!Table910[[#This Row],[Code]]&lt;&gt;"",[1]!KalkulaceTable[[#This Row],[cena P1 CZ]],"")</f>
        <v>5530.2246666666661</v>
      </c>
      <c r="E604" s="2">
        <f>IF([1]!Table910[[#This Row],[Code]]&lt;&gt;"",[1]!KalkulaceTable[[#This Row],[cena P1 SK]],"")</f>
        <v>227.79999999999998</v>
      </c>
    </row>
    <row r="605" spans="2:5" x14ac:dyDescent="0.3">
      <c r="B605" t="str">
        <f>IFERROR(IF([1]!KalkulaceTable[[#This Row],[Kód]]&lt;&gt;0,[1]!KalkulaceTable[[#This Row],[Kód]],""),"")</f>
        <v>QUBE-W6</v>
      </c>
      <c r="C605" t="str">
        <f ca="1">IF([1]!Table910[[#This Row],[Code]]&lt;&gt;"",[1]!KalkulaceTable[[#This Row],[Název]],"")</f>
        <v>Bezpečnostní ohrádka Harvia ke kamnům Qube (12kW, 15kW) - ořech</v>
      </c>
      <c r="D605" s="1">
        <f ca="1">IF([1]!Table910[[#This Row],[Code]]&lt;&gt;"",[1]!KalkulaceTable[[#This Row],[cena P1 CZ]],"")</f>
        <v>5530.2246666666661</v>
      </c>
      <c r="E605" s="2">
        <f>IF([1]!Table910[[#This Row],[Code]]&lt;&gt;"",[1]!KalkulaceTable[[#This Row],[cena P1 SK]],"")</f>
        <v>227.79999999999998</v>
      </c>
    </row>
    <row r="606" spans="2:5" x14ac:dyDescent="0.3">
      <c r="B606" t="str">
        <f>IFERROR(IF([1]!KalkulaceTable[[#This Row],[Kód]]&lt;&gt;0,[1]!KalkulaceTable[[#This Row],[Kód]],""),"")</f>
        <v>WC4-GST-C05</v>
      </c>
      <c r="C606" t="str">
        <f ca="1">IF([1]!Table910[[#This Row],[Code]]&lt;&gt;"",[1]!KalkulaceTable[[#This Row],[Název]],"")</f>
        <v>Propojovací kabel k regulacím Harvia, 0,5 m, GST18i/3s – GST18i/3B L=0,5m</v>
      </c>
      <c r="D606" s="1">
        <f ca="1">IF([1]!Table910[[#This Row],[Code]]&lt;&gt;"",[1]!KalkulaceTable[[#This Row],[cena P1 CZ]],"")</f>
        <v>278.57474999999999</v>
      </c>
      <c r="E606" s="2">
        <f>IF([1]!Table910[[#This Row],[Code]]&lt;&gt;"",[1]!KalkulaceTable[[#This Row],[cena P1 SK]],"")</f>
        <v>11.475</v>
      </c>
    </row>
    <row r="607" spans="2:5" x14ac:dyDescent="0.3">
      <c r="B607" t="str">
        <f>IFERROR(IF([1]!KalkulaceTable[[#This Row],[Kód]]&lt;&gt;0,[1]!KalkulaceTable[[#This Row],[Kód]],""),"")</f>
        <v>QUBE-W4</v>
      </c>
      <c r="C607" t="str">
        <f ca="1">IF([1]!Table910[[#This Row],[Code]]&lt;&gt;"",[1]!KalkulaceTable[[#This Row],[Název]],"")</f>
        <v>Bezpečnostní ohrádka Harvia ke kamnům Qube (30-36kW) - ořech</v>
      </c>
      <c r="D607" s="1">
        <f ca="1">IF([1]!Table910[[#This Row],[Code]]&lt;&gt;"",[1]!KalkulaceTable[[#This Row],[cena P1 CZ]],"")</f>
        <v>6582.6181666666671</v>
      </c>
      <c r="E607" s="2">
        <f>IF([1]!Table910[[#This Row],[Code]]&lt;&gt;"",[1]!KalkulaceTable[[#This Row],[cena P1 SK]],"")</f>
        <v>271.14999999999998</v>
      </c>
    </row>
    <row r="608" spans="2:5" x14ac:dyDescent="0.3">
      <c r="B608" t="str">
        <f>IFERROR(IF([1]!KalkulaceTable[[#This Row],[Kód]]&lt;&gt;0,[1]!KalkulaceTable[[#This Row],[Kód]],""),"")</f>
        <v>HCP-RM-35</v>
      </c>
      <c r="C608" t="str">
        <f ca="1">IF([1]!Table910[[#This Row],[Code]]&lt;&gt;"",[1]!KalkulaceTable[[#This Row],[Název]],"")</f>
        <v>Saunová kamna Harvia Concept R Mini 3,5kW</v>
      </c>
      <c r="D608" s="1">
        <f ca="1">IF([1]!Table910[[#This Row],[Code]]&lt;&gt;"",[1]!KalkulaceTable[[#This Row],[cena P1 CZ]],"")</f>
        <v>17539.891666666666</v>
      </c>
      <c r="E608" s="2">
        <f>IF([1]!Table910[[#This Row],[Code]]&lt;&gt;"",[1]!KalkulaceTable[[#This Row],[cena P1 SK]],"")</f>
        <v>722.5</v>
      </c>
    </row>
    <row r="609" spans="2:5" x14ac:dyDescent="0.3">
      <c r="B609" t="str">
        <f>IFERROR(IF([1]!KalkulaceTable[[#This Row],[Kód]]&lt;&gt;0,[1]!KalkulaceTable[[#This Row],[Kód]],""),"")</f>
        <v>SAC10442</v>
      </c>
      <c r="C609" t="str">
        <f ca="1">IF([1]!Table910[[#This Row],[Code]]&lt;&gt;"",[1]!KalkulaceTable[[#This Row],[Název]],"")</f>
        <v>Nerezová naběračka Harvia - 40 cm, borovice</v>
      </c>
      <c r="D609" s="1">
        <f ca="1">IF([1]!Table910[[#This Row],[Code]]&lt;&gt;"",[1]!KalkulaceTable[[#This Row],[cena P1 CZ]],"")</f>
        <v>532.3873000000001</v>
      </c>
      <c r="E609" s="2">
        <f>IF([1]!Table910[[#This Row],[Code]]&lt;&gt;"",[1]!KalkulaceTable[[#This Row],[cena P1 SK]],"")</f>
        <v>21.93</v>
      </c>
    </row>
    <row r="610" spans="2:5" x14ac:dyDescent="0.3">
      <c r="B610" t="str">
        <f>IFERROR(IF([1]!KalkulaceTable[[#This Row],[Kód]]&lt;&gt;0,[1]!KalkulaceTable[[#This Row],[Kód]],""),"")</f>
        <v>SPZSTM-400</v>
      </c>
      <c r="C610" t="str">
        <f ca="1">IF([1]!Table910[[#This Row],[Code]]&lt;&gt;"",[1]!KalkulaceTable[[#This Row],[Název]],"")</f>
        <v>Silikonová hadička Harvia 19/23, cena za 1 metr pro HGX/HGP</v>
      </c>
      <c r="D610" s="1">
        <f ca="1">IF([1]!Table910[[#This Row],[Code]]&lt;&gt;"",[1]!KalkulaceTable[[#This Row],[cena P1 CZ]],"")</f>
        <v>777.94578333333334</v>
      </c>
      <c r="E610" s="2">
        <f>IF([1]!Table910[[#This Row],[Code]]&lt;&gt;"",[1]!KalkulaceTable[[#This Row],[cena P1 SK]],"")</f>
        <v>32.045000000000002</v>
      </c>
    </row>
    <row r="611" spans="2:5" x14ac:dyDescent="0.3">
      <c r="B611" t="str">
        <f>IFERROR(IF([1]!KalkulaceTable[[#This Row],[Kód]]&lt;&gt;0,[1]!KalkulaceTable[[#This Row],[Kód]],""),"")</f>
        <v>HPO2</v>
      </c>
      <c r="C611" t="str">
        <f ca="1">IF([1]!Table910[[#This Row],[Code]]&lt;&gt;"",[1]!KalkulaceTable[[#This Row],[Název]],"")</f>
        <v>Nerezový lem Harvia pro kamna Legend Home - černý</v>
      </c>
      <c r="D611" s="1">
        <f ca="1">IF([1]!Table910[[#This Row],[Code]]&lt;&gt;"",[1]!KalkulaceTable[[#This Row],[cena P1 CZ]],"")</f>
        <v>2063.5166666666664</v>
      </c>
      <c r="E611" s="2">
        <f>IF([1]!Table910[[#This Row],[Code]]&lt;&gt;"",[1]!KalkulaceTable[[#This Row],[cena P1 SK]],"")</f>
        <v>85</v>
      </c>
    </row>
    <row r="612" spans="2:5" x14ac:dyDescent="0.3">
      <c r="B612" t="str">
        <f>IFERROR(IF([1]!KalkulaceTable[[#This Row],[Kód]]&lt;&gt;0,[1]!KalkulaceTable[[#This Row],[Kód]],""),"")</f>
        <v>SAC00111M</v>
      </c>
      <c r="C612" t="str">
        <f ca="1">IF([1]!Table910[[#This Row],[Code]]&lt;&gt;"",[1]!KalkulaceTable[[#This Row],[Název]],"")</f>
        <v>Mentolové krystaly Harvia do sauny, 200g</v>
      </c>
      <c r="D612" s="1">
        <f ca="1">IF([1]!Table910[[#This Row],[Code]]&lt;&gt;"",[1]!KalkulaceTable[[#This Row],[cena P1 CZ]],"")</f>
        <v>765.56468333333339</v>
      </c>
      <c r="E612" s="2">
        <f>IF([1]!Table910[[#This Row],[Code]]&lt;&gt;"",[1]!KalkulaceTable[[#This Row],[cena P1 SK]],"")</f>
        <v>31.535</v>
      </c>
    </row>
    <row r="613" spans="2:5" x14ac:dyDescent="0.3">
      <c r="B613" t="str">
        <f>IFERROR(IF([1]!KalkulaceTable[[#This Row],[Kód]]&lt;&gt;0,[1]!KalkulaceTable[[#This Row],[Kód]],""),"")</f>
        <v>DS80-3CS-590</v>
      </c>
      <c r="C613" t="str">
        <f ca="1">IF([1]!Table910[[#This Row],[Code]]&lt;&gt;"",[1]!KalkulaceTable[[#This Row],[Název]],"")</f>
        <v>Dveře do sauny Harvia DS80 Clear 650x1960mm</v>
      </c>
      <c r="D613" s="1">
        <f ca="1">IF([1]!Table910[[#This Row],[Code]]&lt;&gt;"",[1]!KalkulaceTable[[#This Row],[cena P1 CZ]],"")</f>
        <v>6314.3609999999999</v>
      </c>
      <c r="E613" s="2">
        <f>IF([1]!Table910[[#This Row],[Code]]&lt;&gt;"",[1]!KalkulaceTable[[#This Row],[cena P1 SK]],"")</f>
        <v>260.09999999999997</v>
      </c>
    </row>
    <row r="614" spans="2:5" x14ac:dyDescent="0.3">
      <c r="B614" t="str">
        <f>IFERROR(IF([1]!KalkulaceTable[[#This Row],[Kód]]&lt;&gt;0,[1]!KalkulaceTable[[#This Row],[Kód]],""),"")</f>
        <v>HPC900400</v>
      </c>
      <c r="C614" t="str">
        <f ca="1">IF([1]!Table910[[#This Row],[Code]]&lt;&gt;"",[1]!KalkulaceTable[[#This Row],[Název]],"")</f>
        <v>Saunová kamna HARVIA Cilindro PC90 - steel</v>
      </c>
      <c r="D614" s="1">
        <f ca="1">IF([1]!Table910[[#This Row],[Code]]&lt;&gt;"",[1]!KalkulaceTable[[#This Row],[cena P1 CZ]],"")</f>
        <v>9657.2579999999998</v>
      </c>
      <c r="E614" s="2">
        <f>IF([1]!Table910[[#This Row],[Code]]&lt;&gt;"",[1]!KalkulaceTable[[#This Row],[cena P1 SK]],"")</f>
        <v>397.8</v>
      </c>
    </row>
    <row r="615" spans="2:5" x14ac:dyDescent="0.3">
      <c r="B615" t="str">
        <f>IFERROR(IF([1]!KalkulaceTable[[#This Row],[Kód]]&lt;&gt;0,[1]!KalkulaceTable[[#This Row],[Kód]],""),"")</f>
        <v>SAC00510</v>
      </c>
      <c r="C615" t="str">
        <f ca="1">IF([1]!Table910[[#This Row],[Code]]&lt;&gt;"",[1]!KalkulaceTable[[#This Row],[Název]],"")</f>
        <v>Podhlavník do sauny Harvia, borovice</v>
      </c>
      <c r="D615" s="1">
        <f ca="1">IF([1]!Table910[[#This Row],[Code]]&lt;&gt;"",[1]!KalkulaceTable[[#This Row],[cena P1 CZ]],"")</f>
        <v>596.35631666666654</v>
      </c>
      <c r="E615" s="2">
        <f>IF([1]!Table910[[#This Row],[Code]]&lt;&gt;"",[1]!KalkulaceTable[[#This Row],[cena P1 SK]],"")</f>
        <v>24.564999999999998</v>
      </c>
    </row>
    <row r="616" spans="2:5" x14ac:dyDescent="0.3">
      <c r="B616" t="str">
        <f>IFERROR(IF([1]!KalkulaceTable[[#This Row],[Kód]]&lt;&gt;0,[1]!KalkulaceTable[[#This Row],[Kód]],""),"")</f>
        <v>SAC10441</v>
      </c>
      <c r="C616" t="str">
        <f ca="1">IF([1]!Table910[[#This Row],[Code]]&lt;&gt;"",[1]!KalkulaceTable[[#This Row],[Název]],"")</f>
        <v>Nerezová naběračka Harvia s dřevěnou rukojetí - 40 cm, borovice</v>
      </c>
      <c r="D616" s="1">
        <f ca="1">IF([1]!Table910[[#This Row],[Code]]&lt;&gt;"",[1]!KalkulaceTable[[#This Row],[cena P1 CZ]],"")</f>
        <v>425.08443333333338</v>
      </c>
      <c r="E616" s="2">
        <f>IF([1]!Table910[[#This Row],[Code]]&lt;&gt;"",[1]!KalkulaceTable[[#This Row],[cena P1 SK]],"")</f>
        <v>17.510000000000002</v>
      </c>
    </row>
    <row r="617" spans="2:5" x14ac:dyDescent="0.3">
      <c r="B617" t="str">
        <f>IFERROR(IF([1]!KalkulaceTable[[#This Row],[Kód]]&lt;&gt;0,[1]!KalkulaceTable[[#This Row],[Kód]],""),"")</f>
        <v>SAC00515</v>
      </c>
      <c r="C617" t="str">
        <f ca="1">IF([1]!Table910[[#This Row],[Code]]&lt;&gt;"",[1]!KalkulaceTable[[#This Row],[Název]],"")</f>
        <v>Podhlavník Wave Harvia, cedr</v>
      </c>
      <c r="D617" s="1">
        <f ca="1">IF([1]!Table910[[#This Row],[Code]]&lt;&gt;"",[1]!KalkulaceTable[[#This Row],[cena P1 CZ]],"")</f>
        <v>850.16886666666676</v>
      </c>
      <c r="E617" s="2">
        <f>IF([1]!Table910[[#This Row],[Code]]&lt;&gt;"",[1]!KalkulaceTable[[#This Row],[cena P1 SK]],"")</f>
        <v>35.020000000000003</v>
      </c>
    </row>
    <row r="618" spans="2:5" x14ac:dyDescent="0.3">
      <c r="B618" t="str">
        <f>IFERROR(IF([1]!KalkulaceTable[[#This Row],[Kód]]&lt;&gt;0,[1]!KalkulaceTable[[#This Row],[Kód]],""),"")</f>
        <v>WHP-AS</v>
      </c>
      <c r="C618" t="str">
        <f ca="1">IF([1]!Table910[[#This Row],[Code]]&lt;&gt;"",[1]!KalkulaceTable[[#This Row],[Název]],"")</f>
        <v>Sada příslušenství ke komínu Harvia – šikmé provedení, ocel</v>
      </c>
      <c r="D618" s="1">
        <f ca="1">IF([1]!Table910[[#This Row],[Code]]&lt;&gt;"",[1]!KalkulaceTable[[#This Row],[cena P1 CZ]],"")</f>
        <v>5757.2115000000003</v>
      </c>
      <c r="E618" s="2">
        <f>IF([1]!Table910[[#This Row],[Code]]&lt;&gt;"",[1]!KalkulaceTable[[#This Row],[cena P1 SK]],"")</f>
        <v>237.15</v>
      </c>
    </row>
    <row r="619" spans="2:5" x14ac:dyDescent="0.3">
      <c r="B619" t="str">
        <f>IFERROR(IF([1]!KalkulaceTable[[#This Row],[Kód]]&lt;&gt;0,[1]!KalkulaceTable[[#This Row],[Kód]],""),"")</f>
        <v>WHP-ASM</v>
      </c>
      <c r="C619" t="str">
        <f ca="1">IF([1]!Table910[[#This Row],[Code]]&lt;&gt;"",[1]!KalkulaceTable[[#This Row],[Název]],"")</f>
        <v>Sada příslušenství ke komínu Harvia – šikmé provedení, black</v>
      </c>
      <c r="D619" s="1">
        <f ca="1">IF([1]!Table910[[#This Row],[Code]]&lt;&gt;"",[1]!KalkulaceTable[[#This Row],[cena P1 CZ]],"")</f>
        <v>5757.2115000000003</v>
      </c>
      <c r="E619" s="2">
        <f>IF([1]!Table910[[#This Row],[Code]]&lt;&gt;"",[1]!KalkulaceTable[[#This Row],[cena P1 SK]],"")</f>
        <v>237.15</v>
      </c>
    </row>
    <row r="620" spans="2:5" x14ac:dyDescent="0.3">
      <c r="B620" t="str">
        <f>IFERROR(IF([1]!KalkulaceTable[[#This Row],[Kód]]&lt;&gt;0,[1]!KalkulaceTable[[#This Row],[Kód]],""),"")</f>
        <v>WHP-ASSYM</v>
      </c>
      <c r="C620" t="str">
        <f ca="1">IF([1]!Table910[[#This Row],[Code]]&lt;&gt;"",[1]!KalkulaceTable[[#This Row],[Název]],"")</f>
        <v>Sada příslušenství ke komínu Harvia – symetrické provedení, ocel</v>
      </c>
      <c r="D620" s="1">
        <f ca="1">IF([1]!Table910[[#This Row],[Code]]&lt;&gt;"",[1]!KalkulaceTable[[#This Row],[cena P1 CZ]],"")</f>
        <v>5757.2115000000003</v>
      </c>
      <c r="E620" s="2">
        <f>IF([1]!Table910[[#This Row],[Code]]&lt;&gt;"",[1]!KalkulaceTable[[#This Row],[cena P1 SK]],"")</f>
        <v>237.15</v>
      </c>
    </row>
    <row r="621" spans="2:5" x14ac:dyDescent="0.3">
      <c r="B621" t="str">
        <f>IFERROR(IF([1]!KalkulaceTable[[#This Row],[Kód]]&lt;&gt;0,[1]!KalkulaceTable[[#This Row],[Kód]],""),"")</f>
        <v>WHP-ASSYMM</v>
      </c>
      <c r="C621" t="str">
        <f ca="1">IF([1]!Table910[[#This Row],[Code]]&lt;&gt;"",[1]!KalkulaceTable[[#This Row],[Název]],"")</f>
        <v>Sada příslušenství ke komínu Harvia – symetrické provedení, black</v>
      </c>
      <c r="D621" s="1">
        <f ca="1">IF([1]!Table910[[#This Row],[Code]]&lt;&gt;"",[1]!KalkulaceTable[[#This Row],[cena P1 CZ]],"")</f>
        <v>5757.2115000000003</v>
      </c>
      <c r="E621" s="2">
        <f>IF([1]!Table910[[#This Row],[Code]]&lt;&gt;"",[1]!KalkulaceTable[[#This Row],[cena P1 SK]],"")</f>
        <v>237.15</v>
      </c>
    </row>
    <row r="622" spans="2:5" x14ac:dyDescent="0.3">
      <c r="B622" t="str">
        <f>IFERROR(IF([1]!KalkulaceTable[[#This Row],[Kód]]&lt;&gt;0,[1]!KalkulaceTable[[#This Row],[Kód]],""),"")</f>
        <v>HDE234M</v>
      </c>
      <c r="C622" t="str">
        <f ca="1">IF([1]!Table910[[#This Row],[Code]]&lt;&gt;"",[1]!KalkulaceTable[[#This Row],[Název]],"")</f>
        <v>Saunová kamna HARVIA Delta D23E 2,3 kW, černá</v>
      </c>
      <c r="D622" s="1">
        <f ca="1">IF([1]!Table910[[#This Row],[Code]]&lt;&gt;"",[1]!KalkulaceTable[[#This Row],[cena P1 CZ]],"")</f>
        <v>4890.5344999999998</v>
      </c>
      <c r="E622" s="2">
        <f>IF([1]!Table910[[#This Row],[Code]]&lt;&gt;"",[1]!KalkulaceTable[[#This Row],[cena P1 SK]],"")</f>
        <v>201.45</v>
      </c>
    </row>
    <row r="623" spans="2:5" x14ac:dyDescent="0.3">
      <c r="B623" t="str">
        <f>IFERROR(IF([1]!KalkulaceTable[[#This Row],[Kód]]&lt;&gt;0,[1]!KalkulaceTable[[#This Row],[Kód]],""),"")</f>
        <v>SA009</v>
      </c>
      <c r="C623" t="str">
        <f ca="1">IF([1]!Table910[[#This Row],[Code]]&lt;&gt;"",[1]!KalkulaceTable[[#This Row],[Název]],"")</f>
        <v>Vědro s naběračkou HARVIA, matné</v>
      </c>
      <c r="D623" s="1">
        <f ca="1">IF([1]!Table910[[#This Row],[Code]]&lt;&gt;"",[1]!KalkulaceTable[[#This Row],[cena P1 CZ]],"")</f>
        <v>520.00620000000004</v>
      </c>
      <c r="E623" s="2">
        <f>IF([1]!Table910[[#This Row],[Code]]&lt;&gt;"",[1]!KalkulaceTable[[#This Row],[cena P1 SK]],"")</f>
        <v>21.419999999999998</v>
      </c>
    </row>
    <row r="624" spans="2:5" x14ac:dyDescent="0.3">
      <c r="B624" t="str">
        <f>IFERROR(IF([1]!KalkulaceTable[[#This Row],[Kód]]&lt;&gt;0,[1]!KalkulaceTable[[#This Row],[Kód]],""),"")</f>
        <v>DS80-3BS-590</v>
      </c>
      <c r="C624" t="str">
        <f ca="1">IF([1]!Table910[[#This Row],[Code]]&lt;&gt;"",[1]!KalkulaceTable[[#This Row],[Název]],"")</f>
        <v>Dveře do sauny Harvia DS80 Bronze 650x1960mm</v>
      </c>
      <c r="D624" s="1">
        <f ca="1">IF([1]!Table910[[#This Row],[Code]]&lt;&gt;"",[1]!KalkulaceTable[[#This Row],[cena P1 CZ]],"")</f>
        <v>7593.7413333333334</v>
      </c>
      <c r="E624" s="2">
        <f>IF([1]!Table910[[#This Row],[Code]]&lt;&gt;"",[1]!KalkulaceTable[[#This Row],[cena P1 SK]],"")</f>
        <v>312.8</v>
      </c>
    </row>
    <row r="625" spans="2:5" x14ac:dyDescent="0.3">
      <c r="B625" t="str">
        <f>IFERROR(IF([1]!KalkulaceTable[[#This Row],[Kód]]&lt;&gt;0,[1]!KalkulaceTable[[#This Row],[Kód]],""),"")</f>
        <v>ECO-GIT-500</v>
      </c>
      <c r="C625" t="str">
        <f ca="1">IF([1]!Table910[[#This Row],[Code]]&lt;&gt;"",[1]!KalkulaceTable[[#This Row],[Název]],"")</f>
        <v>Mřížka pro infrazářič Harvia ECO, 500W</v>
      </c>
      <c r="D625" s="1">
        <f ca="1">IF([1]!Table910[[#This Row],[Code]]&lt;&gt;"",[1]!KalkulaceTable[[#This Row],[cena P1 CZ]],"")</f>
        <v>907.9473333333334</v>
      </c>
      <c r="E625" s="2">
        <f>IF([1]!Table910[[#This Row],[Code]]&lt;&gt;"",[1]!KalkulaceTable[[#This Row],[cena P1 SK]],"")</f>
        <v>37.4</v>
      </c>
    </row>
    <row r="626" spans="2:5" x14ac:dyDescent="0.3">
      <c r="B626" t="str">
        <f>IFERROR(IF([1]!KalkulaceTable[[#This Row],[Kód]]&lt;&gt;0,[1]!KalkulaceTable[[#This Row],[Kód]],""),"")</f>
        <v>SASPO102</v>
      </c>
      <c r="C626" t="str">
        <f ca="1">IF([1]!Table910[[#This Row],[Code]]&lt;&gt;"",[1]!KalkulaceTable[[#This Row],[Název]],"")</f>
        <v>Ocelový koš pro palivové dřevo HARVIA Legend</v>
      </c>
      <c r="D626" s="1">
        <f ca="1">IF([1]!Table910[[#This Row],[Code]]&lt;&gt;"",[1]!KalkulaceTable[[#This Row],[cena P1 CZ]],"")</f>
        <v>2738.2866166666663</v>
      </c>
      <c r="E626" s="2">
        <f>IF([1]!Table910[[#This Row],[Code]]&lt;&gt;"",[1]!KalkulaceTable[[#This Row],[cena P1 SK]],"")</f>
        <v>112.79499999999999</v>
      </c>
    </row>
    <row r="627" spans="2:5" x14ac:dyDescent="0.3">
      <c r="B627" t="str">
        <f>IFERROR(IF([1]!KalkulaceTable[[#This Row],[Kód]]&lt;&gt;0,[1]!KalkulaceTable[[#This Row],[Kód]],""),"")</f>
        <v>C090400</v>
      </c>
      <c r="C627" t="str">
        <f ca="1">IF([1]!Table910[[#This Row],[Code]]&lt;&gt;"",[1]!KalkulaceTable[[#This Row],[Název]],"")</f>
        <v>Saunová regulace, řídící jednotka C90</v>
      </c>
      <c r="D627" s="1">
        <f ca="1">IF([1]!Table910[[#This Row],[Code]]&lt;&gt;"",[1]!KalkulaceTable[[#This Row],[cena P1 CZ]],"")</f>
        <v>6912.7808333333332</v>
      </c>
      <c r="E627" s="2">
        <f>IF([1]!Table910[[#This Row],[Code]]&lt;&gt;"",[1]!KalkulaceTable[[#This Row],[cena P1 SK]],"")</f>
        <v>284.75</v>
      </c>
    </row>
    <row r="628" spans="2:5" x14ac:dyDescent="0.3">
      <c r="B628" t="str">
        <f>IFERROR(IF([1]!KalkulaceTable[[#This Row],[Kód]]&lt;&gt;0,[1]!KalkulaceTable[[#This Row],[Kód]],""),"")</f>
        <v>R-991</v>
      </c>
      <c r="C628" t="str">
        <f ca="1">IF([1]!Table910[[#This Row],[Code]]&lt;&gt;"",[1]!KalkulaceTable[[#This Row],[Název]],"")</f>
        <v>Saunové kameny Harvia oblé, vel. 5-10 cm, 15kg, dolerit olivín</v>
      </c>
      <c r="D628" s="1">
        <f ca="1">IF([1]!Table910[[#This Row],[Code]]&lt;&gt;"",[1]!KalkulaceTable[[#This Row],[cena P1 CZ]],"")</f>
        <v>767.62820000000011</v>
      </c>
      <c r="E628" s="2">
        <f>IF([1]!Table910[[#This Row],[Code]]&lt;&gt;"",[1]!KalkulaceTable[[#This Row],[cena P1 SK]],"")</f>
        <v>31.62</v>
      </c>
    </row>
    <row r="629" spans="2:5" x14ac:dyDescent="0.3">
      <c r="B629" t="str">
        <f>IFERROR(IF([1]!KalkulaceTable[[#This Row],[Kód]]&lt;&gt;0,[1]!KalkulaceTable[[#This Row],[Kód]],""),"")</f>
        <v>WL550</v>
      </c>
      <c r="C629" t="str">
        <f ca="1">IF([1]!Table910[[#This Row],[Code]]&lt;&gt;"",[1]!KalkulaceTable[[#This Row],[Název]],"")</f>
        <v>Ochranný štít Harvia - kompletní 20 Pro/SL/Duo, 20 Boiler/20 SL Boiler</v>
      </c>
      <c r="D629" s="1">
        <f ca="1">IF([1]!Table910[[#This Row],[Code]]&lt;&gt;"",[1]!KalkulaceTable[[#This Row],[cena P1 CZ]],"")</f>
        <v>5427.0488333333333</v>
      </c>
      <c r="E629" s="2">
        <f>IF([1]!Table910[[#This Row],[Code]]&lt;&gt;"",[1]!KalkulaceTable[[#This Row],[cena P1 SK]],"")</f>
        <v>223.54999999999998</v>
      </c>
    </row>
    <row r="630" spans="2:5" x14ac:dyDescent="0.3">
      <c r="B630" t="str">
        <f>IFERROR(IF([1]!KalkulaceTable[[#This Row],[Kód]]&lt;&gt;0,[1]!KalkulaceTable[[#This Row],[Kód]],""),"")</f>
        <v>WL750</v>
      </c>
      <c r="C630" t="str">
        <f ca="1">IF([1]!Table910[[#This Row],[Code]]&lt;&gt;"",[1]!KalkulaceTable[[#This Row],[Název]],"")</f>
        <v>Ochranný štít Harvia - kompletní 26 Pro</v>
      </c>
      <c r="D630" s="1">
        <f ca="1">IF([1]!Table910[[#This Row],[Code]]&lt;&gt;"",[1]!KalkulaceTable[[#This Row],[cena P1 CZ]],"")</f>
        <v>5427.0488333333333</v>
      </c>
      <c r="E630" s="2">
        <f>IF([1]!Table910[[#This Row],[Code]]&lt;&gt;"",[1]!KalkulaceTable[[#This Row],[cena P1 SK]],"")</f>
        <v>223.54999999999998</v>
      </c>
    </row>
    <row r="631" spans="2:5" x14ac:dyDescent="0.3">
      <c r="B631" t="str">
        <f>IFERROR(IF([1]!KalkulaceTable[[#This Row],[Kód]]&lt;&gt;0,[1]!KalkulaceTable[[#This Row],[Kód]],""),"")</f>
        <v>WKLE20M10</v>
      </c>
      <c r="C631" t="str">
        <f ca="1">IF([1]!Table910[[#This Row],[Code]]&lt;&gt;"",[1]!KalkulaceTable[[#This Row],[Název]],"")</f>
        <v>Saunová kamna Harvia Legend 240 (BimschV2)</v>
      </c>
      <c r="D631" s="1">
        <f ca="1">IF([1]!Table910[[#This Row],[Code]]&lt;&gt;"",[1]!KalkulaceTable[[#This Row],[cena P1 CZ]],"")</f>
        <v>27424.136500000001</v>
      </c>
      <c r="E631" s="2">
        <f>IF([1]!Table910[[#This Row],[Code]]&lt;&gt;"",[1]!KalkulaceTable[[#This Row],[cena P1 SK]],"")</f>
        <v>1129.6499999999999</v>
      </c>
    </row>
    <row r="632" spans="2:5" x14ac:dyDescent="0.3">
      <c r="B632" t="str">
        <f>IFERROR(IF([1]!KalkulaceTable[[#This Row],[Kód]]&lt;&gt;0,[1]!KalkulaceTable[[#This Row],[Kód]],""),"")</f>
        <v>SAC10650</v>
      </c>
      <c r="C632" t="str">
        <f ca="1">IF([1]!Table910[[#This Row],[Code]]&lt;&gt;"",[1]!KalkulaceTable[[#This Row],[Název]],"")</f>
        <v>Naběračka HARVIA 48 cm</v>
      </c>
      <c r="D632" s="1">
        <f ca="1">IF([1]!Table910[[#This Row],[Code]]&lt;&gt;"",[1]!KalkulaceTable[[#This Row],[cena P1 CZ]],"")</f>
        <v>394.13168333333334</v>
      </c>
      <c r="E632" s="2">
        <f>IF([1]!Table910[[#This Row],[Code]]&lt;&gt;"",[1]!KalkulaceTable[[#This Row],[cena P1 SK]],"")</f>
        <v>16.234999999999999</v>
      </c>
    </row>
    <row r="633" spans="2:5" x14ac:dyDescent="0.3">
      <c r="B633" t="str">
        <f>IFERROR(IF([1]!KalkulaceTable[[#This Row],[Kód]]&lt;&gt;0,[1]!KalkulaceTable[[#This Row],[Kód]],""),"")</f>
        <v>LED-SP-RGBW-5</v>
      </c>
      <c r="C633" t="str">
        <f ca="1">IF([1]!Table910[[#This Row],[Code]]&lt;&gt;"",[1]!KalkulaceTable[[#This Row],[Název]],"")</f>
        <v>LED Spot RGBW Harvia, 5W, průměr 90mm</v>
      </c>
      <c r="D633" s="1">
        <f ca="1">IF([1]!Table910[[#This Row],[Code]]&lt;&gt;"",[1]!KalkulaceTable[[#This Row],[cena P1 CZ]],"")</f>
        <v>2517.4903333333336</v>
      </c>
      <c r="E633" s="2">
        <f>IF([1]!Table910[[#This Row],[Code]]&lt;&gt;"",[1]!KalkulaceTable[[#This Row],[cena P1 SK]],"")</f>
        <v>103.7</v>
      </c>
    </row>
    <row r="634" spans="2:5" x14ac:dyDescent="0.3">
      <c r="B634" t="str">
        <f>IFERROR(IF([1]!KalkulaceTable[[#This Row],[Kód]]&lt;&gt;0,[1]!KalkulaceTable[[#This Row],[Kód]],""),"")</f>
        <v>HPC4</v>
      </c>
      <c r="C634" t="str">
        <f ca="1">IF([1]!Table910[[#This Row],[Code]]&lt;&gt;"",[1]!KalkulaceTable[[#This Row],[Název]],"")</f>
        <v>Bezpečnostní ohrádka Harvia pro kamna Cilindro 11 kW, 360 mm</v>
      </c>
      <c r="D634" s="1">
        <f ca="1">IF([1]!Table910[[#This Row],[Code]]&lt;&gt;"",[1]!KalkulaceTable[[#This Row],[cena P1 CZ]],"")</f>
        <v>3961.9519999999998</v>
      </c>
      <c r="E634" s="2">
        <f>IF([1]!Table910[[#This Row],[Code]]&lt;&gt;"",[1]!KalkulaceTable[[#This Row],[cena P1 SK]],"")</f>
        <v>163.19999999999999</v>
      </c>
    </row>
    <row r="635" spans="2:5" x14ac:dyDescent="0.3">
      <c r="B635" t="str">
        <f>IFERROR(IF([1]!KalkulaceTable[[#This Row],[Kód]]&lt;&gt;0,[1]!KalkulaceTable[[#This Row],[Kód]],""),"")</f>
        <v>SAS20910</v>
      </c>
      <c r="C635" t="str">
        <f ca="1">IF([1]!Table910[[#This Row],[Code]]&lt;&gt;"",[1]!KalkulaceTable[[#This Row],[Název]],"")</f>
        <v>Světlo do sauny Harvia IP54, 40W</v>
      </c>
      <c r="D635" s="1">
        <f ca="1">IF([1]!Table910[[#This Row],[Code]]&lt;&gt;"",[1]!KalkulaceTable[[#This Row],[cena P1 CZ]],"")</f>
        <v>328.09915000000001</v>
      </c>
      <c r="E635" s="2">
        <f>IF([1]!Table910[[#This Row],[Code]]&lt;&gt;"",[1]!KalkulaceTable[[#This Row],[cena P1 SK]],"")</f>
        <v>13.515000000000001</v>
      </c>
    </row>
    <row r="636" spans="2:5" x14ac:dyDescent="0.3">
      <c r="B636" t="str">
        <f>IFERROR(IF([1]!KalkulaceTable[[#This Row],[Kód]]&lt;&gt;0,[1]!KalkulaceTable[[#This Row],[Kód]],""),"")</f>
        <v>SAC00020</v>
      </c>
      <c r="C636" t="str">
        <f ca="1">IF([1]!Table910[[#This Row],[Code]]&lt;&gt;"",[1]!KalkulaceTable[[#This Row],[Název]],"")</f>
        <v>Odpařovací miska Harvia - nádoba nad saunová kamna, 20cm</v>
      </c>
      <c r="D636" s="1">
        <f ca="1">IF([1]!Table910[[#This Row],[Code]]&lt;&gt;"",[1]!KalkulaceTable[[#This Row],[cena P1 CZ]],"")</f>
        <v>829.53370000000007</v>
      </c>
      <c r="E636" s="2">
        <f>IF([1]!Table910[[#This Row],[Code]]&lt;&gt;"",[1]!KalkulaceTable[[#This Row],[cena P1 SK]],"")</f>
        <v>34.17</v>
      </c>
    </row>
    <row r="637" spans="2:5" x14ac:dyDescent="0.3">
      <c r="B637" t="str">
        <f>IFERROR(IF([1]!KalkulaceTable[[#This Row],[Kód]]&lt;&gt;0,[1]!KalkulaceTable[[#This Row],[Kód]],""),"")</f>
        <v>WL450</v>
      </c>
      <c r="C637" t="str">
        <f ca="1">IF([1]!Table910[[#This Row],[Code]]&lt;&gt;"",[1]!KalkulaceTable[[#This Row],[Název]],"")</f>
        <v>Ochranný štít Harvia - kompletní M1,M2, M3/SL</v>
      </c>
      <c r="D637" s="1">
        <f ca="1">IF([1]!Table910[[#This Row],[Code]]&lt;&gt;"",[1]!KalkulaceTable[[#This Row],[cena P1 CZ]],"")</f>
        <v>4684.1828333333333</v>
      </c>
      <c r="E637" s="2">
        <f>IF([1]!Table910[[#This Row],[Code]]&lt;&gt;"",[1]!KalkulaceTable[[#This Row],[cena P1 SK]],"")</f>
        <v>192.95</v>
      </c>
    </row>
    <row r="638" spans="2:5" x14ac:dyDescent="0.3">
      <c r="B638" t="str">
        <f>IFERROR(IF([1]!KalkulaceTable[[#This Row],[Kód]]&lt;&gt;0,[1]!KalkulaceTable[[#This Row],[Kód]],""),"")</f>
        <v>PRO-CS</v>
      </c>
      <c r="C638" t="str">
        <f ca="1">IF([1]!Table910[[#This Row],[Code]]&lt;&gt;"",[1]!KalkulaceTable[[#This Row],[Název]],"")</f>
        <v>Propojovací sada k regulacím Harvia Professional</v>
      </c>
      <c r="D638" s="1">
        <f ca="1">IF([1]!Table910[[#This Row],[Code]]&lt;&gt;"",[1]!KalkulaceTable[[#This Row],[cena P1 CZ]],"")</f>
        <v>734.61193333333335</v>
      </c>
      <c r="E638" s="2">
        <f>IF([1]!Table910[[#This Row],[Code]]&lt;&gt;"",[1]!KalkulaceTable[[#This Row],[cena P1 SK]],"")</f>
        <v>30.26</v>
      </c>
    </row>
    <row r="639" spans="2:5" x14ac:dyDescent="0.3">
      <c r="B639" t="str">
        <f>IFERROR(IF([1]!KalkulaceTable[[#This Row],[Kód]]&lt;&gt;0,[1]!KalkulaceTable[[#This Row],[Kód]],""),"")</f>
        <v>WL650</v>
      </c>
      <c r="C639" t="str">
        <f ca="1">IF([1]!Table910[[#This Row],[Code]]&lt;&gt;"",[1]!KalkulaceTable[[#This Row],[Název]],"")</f>
        <v>Ochranný štít Harvia - kompletní 20 ES Pro/S</v>
      </c>
      <c r="D639" s="1">
        <f ca="1">IF([1]!Table910[[#This Row],[Code]]&lt;&gt;"",[1]!KalkulaceTable[[#This Row],[cena P1 CZ]],"")</f>
        <v>5427.0488333333333</v>
      </c>
      <c r="E639" s="2">
        <f>IF([1]!Table910[[#This Row],[Code]]&lt;&gt;"",[1]!KalkulaceTable[[#This Row],[cena P1 SK]],"")</f>
        <v>223.54999999999998</v>
      </c>
    </row>
    <row r="640" spans="2:5" x14ac:dyDescent="0.3">
      <c r="B640" t="str">
        <f>IFERROR(IF([1]!KalkulaceTable[[#This Row],[Kód]]&lt;&gt;0,[1]!KalkulaceTable[[#This Row],[Kód]],""),"")</f>
        <v>WL850</v>
      </c>
      <c r="C640" t="str">
        <f ca="1">IF([1]!Table910[[#This Row],[Code]]&lt;&gt;"",[1]!KalkulaceTable[[#This Row],[Název]],"")</f>
        <v>Ochranný štít Harvia - kompletní 36/36 Duo</v>
      </c>
      <c r="D640" s="1">
        <f ca="1">IF([1]!Table910[[#This Row],[Code]]&lt;&gt;"",[1]!KalkulaceTable[[#This Row],[cena P1 CZ]],"")</f>
        <v>5427.0488333333333</v>
      </c>
      <c r="E640" s="2">
        <f>IF([1]!Table910[[#This Row],[Code]]&lt;&gt;"",[1]!KalkulaceTable[[#This Row],[cena P1 SK]],"")</f>
        <v>223.54999999999998</v>
      </c>
    </row>
    <row r="641" spans="2:5" x14ac:dyDescent="0.3">
      <c r="B641" t="str">
        <f>IFERROR(IF([1]!KalkulaceTable[[#This Row],[Kód]]&lt;&gt;0,[1]!KalkulaceTable[[#This Row],[Kód]],""),"")</f>
        <v>514-A</v>
      </c>
      <c r="C641" t="str">
        <f ca="1">IF([1]!Table910[[#This Row],[Code]]&lt;&gt;"",[1]!KalkulaceTable[[#This Row],[Název]],"")</f>
        <v>Ergonomická zádová opěrka Harvia pro infrazářič 350W/500W, osika</v>
      </c>
      <c r="D641" s="1">
        <f ca="1">IF([1]!Table910[[#This Row],[Code]]&lt;&gt;"",[1]!KalkulaceTable[[#This Row],[cena P1 CZ]],"")</f>
        <v>2187.3276666666666</v>
      </c>
      <c r="E641" s="2">
        <f>IF([1]!Table910[[#This Row],[Code]]&lt;&gt;"",[1]!KalkulaceTable[[#This Row],[cena P1 SK]],"")</f>
        <v>90.1</v>
      </c>
    </row>
    <row r="642" spans="2:5" x14ac:dyDescent="0.3">
      <c r="B642" t="str">
        <f>IFERROR(IF([1]!KalkulaceTable[[#This Row],[Kód]]&lt;&gt;0,[1]!KalkulaceTable[[#This Row],[Kód]],""),"")</f>
        <v>HCR904M</v>
      </c>
      <c r="C642" t="str">
        <f ca="1">IF([1]!Table910[[#This Row],[Code]]&lt;&gt;"",[1]!KalkulaceTable[[#This Row],[Název]],"")</f>
        <v>Saunová kamna Harvia Concept R Black 9kW</v>
      </c>
      <c r="D642" s="1">
        <f ca="1">IF([1]!Table910[[#This Row],[Code]]&lt;&gt;"",[1]!KalkulaceTable[[#This Row],[cena P1 CZ]],"")</f>
        <v>26887.622166666664</v>
      </c>
      <c r="E642" s="2">
        <f>IF([1]!Table910[[#This Row],[Code]]&lt;&gt;"",[1]!KalkulaceTable[[#This Row],[cena P1 SK]],"")</f>
        <v>1107.55</v>
      </c>
    </row>
    <row r="643" spans="2:5" x14ac:dyDescent="0.3">
      <c r="B643" t="str">
        <f>IFERROR(IF([1]!KalkulaceTable[[#This Row],[Kód]]&lt;&gt;0,[1]!KalkulaceTable[[#This Row],[Kód]],""),"")</f>
        <v>SAA00100</v>
      </c>
      <c r="C643" t="str">
        <f ca="1">IF([1]!Table910[[#This Row],[Code]]&lt;&gt;"",[1]!KalkulaceTable[[#This Row],[Název]],"")</f>
        <v>Odkapávač Harvia, nádoba na vodu 430x265mm</v>
      </c>
      <c r="D643" s="1">
        <f ca="1">IF([1]!Table910[[#This Row],[Code]]&lt;&gt;"",[1]!KalkulaceTable[[#This Row],[cena P1 CZ]],"")</f>
        <v>1176.2045000000001</v>
      </c>
      <c r="E643" s="2">
        <f>IF([1]!Table910[[#This Row],[Code]]&lt;&gt;"",[1]!KalkulaceTable[[#This Row],[cena P1 SK]],"")</f>
        <v>48.449999999999996</v>
      </c>
    </row>
    <row r="644" spans="2:5" x14ac:dyDescent="0.3">
      <c r="B644" t="str">
        <f>IFERROR(IF([1]!KalkulaceTable[[#This Row],[Kód]]&lt;&gt;0,[1]!KalkulaceTable[[#This Row],[Kód]],""),"")</f>
        <v>HPCE900400M</v>
      </c>
      <c r="C644" t="str">
        <f ca="1">IF([1]!Table910[[#This Row],[Code]]&lt;&gt;"",[1]!KalkulaceTable[[#This Row],[Název]],"")</f>
        <v>Saunová kamna HARVIA Cilindro PC90E - černá</v>
      </c>
      <c r="D644" s="1">
        <f ca="1">IF([1]!Table910[[#This Row],[Code]]&lt;&gt;"",[1]!KalkulaceTable[[#This Row],[cena P1 CZ]],"")</f>
        <v>8006.4446666666663</v>
      </c>
      <c r="E644" s="2">
        <f>IF([1]!Table910[[#This Row],[Code]]&lt;&gt;"",[1]!KalkulaceTable[[#This Row],[cena P1 SK]],"")</f>
        <v>329.8</v>
      </c>
    </row>
    <row r="645" spans="2:5" x14ac:dyDescent="0.3">
      <c r="B645" t="str">
        <f>IFERROR(IF([1]!KalkulaceTable[[#This Row],[Kód]]&lt;&gt;0,[1]!KalkulaceTable[[#This Row],[Kód]],""),"")</f>
        <v>HCR1354SM</v>
      </c>
      <c r="C645" t="str">
        <f ca="1">IF([1]!Table910[[#This Row],[Code]]&lt;&gt;"",[1]!KalkulaceTable[[#This Row],[Název]],"")</f>
        <v>Saunová kamna Harvia Concept R Combi Black (E) 10,5kW</v>
      </c>
      <c r="D645" s="1">
        <f ca="1">IF([1]!Table910[[#This Row],[Code]]&lt;&gt;"",[1]!KalkulaceTable[[#This Row],[cena P1 CZ]],"")</f>
        <v>40176.669499999996</v>
      </c>
      <c r="E645" s="2">
        <f>IF([1]!Table910[[#This Row],[Code]]&lt;&gt;"",[1]!KalkulaceTable[[#This Row],[cena P1 SK]],"")</f>
        <v>1654.95</v>
      </c>
    </row>
    <row r="646" spans="2:5" x14ac:dyDescent="0.3">
      <c r="B646" t="str">
        <f>IFERROR(IF([1]!KalkulaceTable[[#This Row],[Kód]]&lt;&gt;0,[1]!KalkulaceTable[[#This Row],[Kód]],""),"")</f>
        <v>HVE604XEM</v>
      </c>
      <c r="C646" t="str">
        <f ca="1">IF([1]!Table910[[#This Row],[Code]]&lt;&gt;"",[1]!KalkulaceTable[[#This Row],[Název]],"")</f>
        <v>Saunová kamna HARVIA Moderna V60XE - černá</v>
      </c>
      <c r="D646" s="1">
        <f ca="1">IF([1]!Table910[[#This Row],[Code]]&lt;&gt;"",[1]!KalkulaceTable[[#This Row],[cena P1 CZ]],"")</f>
        <v>12958.884666666667</v>
      </c>
      <c r="E646" s="2">
        <f>IF([1]!Table910[[#This Row],[Code]]&lt;&gt;"",[1]!KalkulaceTable[[#This Row],[cena P1 SK]],"")</f>
        <v>533.79999999999995</v>
      </c>
    </row>
    <row r="647" spans="2:5" x14ac:dyDescent="0.3">
      <c r="B647" t="str">
        <f>IFERROR(IF([1]!KalkulaceTable[[#This Row],[Kód]]&lt;&gt;0,[1]!KalkulaceTable[[#This Row],[Kód]],""),"")</f>
        <v>SAZ035</v>
      </c>
      <c r="C647" t="str">
        <f ca="1">IF([1]!Table910[[#This Row],[Code]]&lt;&gt;"",[1]!KalkulaceTable[[#This Row],[Název]],"")</f>
        <v>Set hliníkových překrývacích lišt HARVIA 7x19-21</v>
      </c>
      <c r="D647" s="1">
        <f ca="1">IF([1]!Table910[[#This Row],[Code]]&lt;&gt;"",[1]!KalkulaceTable[[#This Row],[cena P1 CZ]],"")</f>
        <v>1335.0952833333333</v>
      </c>
      <c r="E647" s="2">
        <f>IF([1]!Table910[[#This Row],[Code]]&lt;&gt;"",[1]!KalkulaceTable[[#This Row],[cena P1 SK]],"")</f>
        <v>54.994999999999997</v>
      </c>
    </row>
    <row r="648" spans="2:5" x14ac:dyDescent="0.3">
      <c r="B648" t="str">
        <f>IFERROR(IF([1]!KalkulaceTable[[#This Row],[Kód]]&lt;&gt;0,[1]!KalkulaceTable[[#This Row],[Kód]],""),"")</f>
        <v>SAZ036</v>
      </c>
      <c r="C648" t="str">
        <f ca="1">IF([1]!Table910[[#This Row],[Code]]&lt;&gt;"",[1]!KalkulaceTable[[#This Row],[Název]],"")</f>
        <v>Set hliníkových překrývacích lišt HARVIA 8x19-21</v>
      </c>
      <c r="D648" s="1">
        <f ca="1">IF([1]!Table910[[#This Row],[Code]]&lt;&gt;"",[1]!KalkulaceTable[[#This Row],[cena P1 CZ]],"")</f>
        <v>1335.0952833333333</v>
      </c>
      <c r="E648" s="2">
        <f>IF([1]!Table910[[#This Row],[Code]]&lt;&gt;"",[1]!KalkulaceTable[[#This Row],[cena P1 SK]],"")</f>
        <v>54.994999999999997</v>
      </c>
    </row>
    <row r="649" spans="2:5" x14ac:dyDescent="0.3">
      <c r="B649" t="str">
        <f>IFERROR(IF([1]!KalkulaceTable[[#This Row],[Kód]]&lt;&gt;0,[1]!KalkulaceTable[[#This Row],[Kód]],""),"")</f>
        <v>SAZ037</v>
      </c>
      <c r="C649" t="str">
        <f ca="1">IF([1]!Table910[[#This Row],[Code]]&lt;&gt;"",[1]!KalkulaceTable[[#This Row],[Název]],"")</f>
        <v>Set hliníkových překrývacích lišt HARVIA 9x19-21</v>
      </c>
      <c r="D649" s="1">
        <f ca="1">IF([1]!Table910[[#This Row],[Code]]&lt;&gt;"",[1]!KalkulaceTable[[#This Row],[cena P1 CZ]],"")</f>
        <v>1335.0952833333333</v>
      </c>
      <c r="E649" s="2">
        <f>IF([1]!Table910[[#This Row],[Code]]&lt;&gt;"",[1]!KalkulaceTable[[#This Row],[cena P1 SK]],"")</f>
        <v>54.994999999999997</v>
      </c>
    </row>
    <row r="650" spans="2:5" x14ac:dyDescent="0.3">
      <c r="B650" t="str">
        <f>IFERROR(IF([1]!KalkulaceTable[[#This Row],[Kód]]&lt;&gt;0,[1]!KalkulaceTable[[#This Row],[Kód]],""),"")</f>
        <v>ECO-GIT-350</v>
      </c>
      <c r="C650" t="str">
        <f ca="1">IF([1]!Table910[[#This Row],[Code]]&lt;&gt;"",[1]!KalkulaceTable[[#This Row],[Název]],"")</f>
        <v>Mřížka pro infrazářič Harvia ECO, 350W</v>
      </c>
      <c r="D650" s="1">
        <f ca="1">IF([1]!Table910[[#This Row],[Code]]&lt;&gt;"",[1]!KalkulaceTable[[#This Row],[cena P1 CZ]],"")</f>
        <v>804.77150000000006</v>
      </c>
      <c r="E650" s="2">
        <f>IF([1]!Table910[[#This Row],[Code]]&lt;&gt;"",[1]!KalkulaceTable[[#This Row],[cena P1 SK]],"")</f>
        <v>33.15</v>
      </c>
    </row>
    <row r="651" spans="2:5" x14ac:dyDescent="0.3">
      <c r="B651" t="str">
        <f>IFERROR(IF([1]!KalkulaceTable[[#This Row],[Kód]]&lt;&gt;0,[1]!KalkulaceTable[[#This Row],[Kód]],""),"")</f>
        <v>CP-RMC-L</v>
      </c>
      <c r="C651" t="str">
        <f ca="1">IF([1]!Table910[[#This Row],[Code]]&lt;&gt;"",[1]!KalkulaceTable[[#This Row],[Název]],"")</f>
        <v>Bezpečnostní ohrádka Harvia ke kamnům Concept R Mini Combi - lípa (4 strany)</v>
      </c>
      <c r="D651" s="1">
        <f ca="1">IF([1]!Table910[[#This Row],[Code]]&lt;&gt;"",[1]!KalkulaceTable[[#This Row],[cena P1 CZ]],"")</f>
        <v>742.86599999999999</v>
      </c>
      <c r="E651" s="2">
        <f>IF([1]!Table910[[#This Row],[Code]]&lt;&gt;"",[1]!KalkulaceTable[[#This Row],[cena P1 SK]],"")</f>
        <v>30.599999999999998</v>
      </c>
    </row>
    <row r="652" spans="2:5" x14ac:dyDescent="0.3">
      <c r="B652" t="str">
        <f>IFERROR(IF([1]!KalkulaceTable[[#This Row],[Kód]]&lt;&gt;0,[1]!KalkulaceTable[[#This Row],[Kód]],""),"")</f>
        <v>HCR1054M</v>
      </c>
      <c r="C652" t="str">
        <f ca="1">IF([1]!Table910[[#This Row],[Code]]&lt;&gt;"",[1]!KalkulaceTable[[#This Row],[Název]],"")</f>
        <v>Saunová kamna Harvia Concept R Black 10,5kW</v>
      </c>
      <c r="D652" s="1">
        <f ca="1">IF([1]!Table910[[#This Row],[Code]]&lt;&gt;"",[1]!KalkulaceTable[[#This Row],[cena P1 CZ]],"")</f>
        <v>28063.826666666668</v>
      </c>
      <c r="E652" s="2">
        <f>IF([1]!Table910[[#This Row],[Code]]&lt;&gt;"",[1]!KalkulaceTable[[#This Row],[cena P1 SK]],"")</f>
        <v>1156</v>
      </c>
    </row>
    <row r="653" spans="2:5" x14ac:dyDescent="0.3">
      <c r="B653" t="str">
        <f>IFERROR(IF([1]!KalkulaceTable[[#This Row],[Kód]]&lt;&gt;0,[1]!KalkulaceTable[[#This Row],[Kód]],""),"")</f>
        <v>HL-PR-IR-S</v>
      </c>
      <c r="C653" t="str">
        <f ca="1">IF([1]!Table910[[#This Row],[Code]]&lt;&gt;"",[1]!KalkulaceTable[[#This Row],[Název]],"")</f>
        <v>Dřevěná zádová opěrka Harvia Prestige 350W</v>
      </c>
      <c r="D653" s="1">
        <f ca="1">IF([1]!Table910[[#This Row],[Code]]&lt;&gt;"",[1]!KalkulaceTable[[#This Row],[cena P1 CZ]],"")</f>
        <v>1031.7583333333332</v>
      </c>
      <c r="E653" s="2">
        <f>IF([1]!Table910[[#This Row],[Code]]&lt;&gt;"",[1]!KalkulaceTable[[#This Row],[cena P1 SK]],"")</f>
        <v>42.5</v>
      </c>
    </row>
    <row r="654" spans="2:5" x14ac:dyDescent="0.3">
      <c r="B654" t="str">
        <f>IFERROR(IF([1]!KalkulaceTable[[#This Row],[Kód]]&lt;&gt;0,[1]!KalkulaceTable[[#This Row],[Kód]],""),"")</f>
        <v>SAZ566</v>
      </c>
      <c r="C654" t="str">
        <f ca="1">IF([1]!Table910[[#This Row],[Code]]&lt;&gt;"",[1]!KalkulaceTable[[#This Row],[Název]],"")</f>
        <v>Madlo pro saunové dveře Harvia - kulaté, velké</v>
      </c>
      <c r="D654" s="1">
        <f ca="1">IF([1]!Table910[[#This Row],[Code]]&lt;&gt;"",[1]!KalkulaceTable[[#This Row],[cena P1 CZ]],"")</f>
        <v>278.57474999999999</v>
      </c>
      <c r="E654" s="2">
        <f>IF([1]!Table910[[#This Row],[Code]]&lt;&gt;"",[1]!KalkulaceTable[[#This Row],[cena P1 SK]],"")</f>
        <v>11.475</v>
      </c>
    </row>
    <row r="655" spans="2:5" x14ac:dyDescent="0.3">
      <c r="B655" t="str">
        <f>IFERROR(IF([1]!KalkulaceTable[[#This Row],[Kód]]&lt;&gt;0,[1]!KalkulaceTable[[#This Row],[Kód]],""),"")</f>
        <v>WL525</v>
      </c>
      <c r="C655" t="str">
        <f ca="1">IF([1]!Table910[[#This Row],[Code]]&lt;&gt;"",[1]!KalkulaceTable[[#This Row],[Název]],"")</f>
        <v>Ochranný štít pro HARVIA 22/boční</v>
      </c>
      <c r="D655" s="1">
        <f ca="1">IF([1]!Table910[[#This Row],[Code]]&lt;&gt;"",[1]!KalkulaceTable[[#This Row],[cena P1 CZ]],"")</f>
        <v>2971.4639999999999</v>
      </c>
      <c r="E655" s="2">
        <f>IF([1]!Table910[[#This Row],[Code]]&lt;&gt;"",[1]!KalkulaceTable[[#This Row],[cena P1 SK]],"")</f>
        <v>122.39999999999999</v>
      </c>
    </row>
    <row r="656" spans="2:5" x14ac:dyDescent="0.3">
      <c r="B656" t="str">
        <f>IFERROR(IF([1]!KalkulaceTable[[#This Row],[Kód]]&lt;&gt;0,[1]!KalkulaceTable[[#This Row],[Kód]],""),"")</f>
        <v>SAC00160</v>
      </c>
      <c r="C656" t="str">
        <f ca="1">IF([1]!Table910[[#This Row],[Code]]&lt;&gt;"",[1]!KalkulaceTable[[#This Row],[Název]],"")</f>
        <v>Odpařovací kamenná aroma nádobka Harvia, zaoblená</v>
      </c>
      <c r="D656" s="1">
        <f ca="1">IF([1]!Table910[[#This Row],[Code]]&lt;&gt;"",[1]!KalkulaceTable[[#This Row],[cena P1 CZ]],"")</f>
        <v>169.20836666666665</v>
      </c>
      <c r="E656" s="2">
        <f>IF([1]!Table910[[#This Row],[Code]]&lt;&gt;"",[1]!KalkulaceTable[[#This Row],[cena P1 SK]],"")</f>
        <v>6.9699999999999989</v>
      </c>
    </row>
    <row r="657" spans="2:5" x14ac:dyDescent="0.3">
      <c r="B657" t="str">
        <f>IFERROR(IF([1]!KalkulaceTable[[#This Row],[Kód]]&lt;&gt;0,[1]!KalkulaceTable[[#This Row],[Kód]],""),"")</f>
        <v>CX110400C</v>
      </c>
      <c r="C657" t="str">
        <f ca="1">IF([1]!Table910[[#This Row],[Code]]&lt;&gt;"",[1]!KalkulaceTable[[#This Row],[Název]],"")</f>
        <v>Řídící jednotka HARVIA Xenio Combi CX110C</v>
      </c>
      <c r="D657" s="1">
        <f ca="1">IF([1]!Table910[[#This Row],[Code]]&lt;&gt;"",[1]!KalkulaceTable[[#This Row],[cena P1 CZ]],"")</f>
        <v>12298.559333333333</v>
      </c>
      <c r="E657" s="2">
        <f>IF([1]!Table910[[#This Row],[Code]]&lt;&gt;"",[1]!KalkulaceTable[[#This Row],[cena P1 SK]],"")</f>
        <v>506.59999999999997</v>
      </c>
    </row>
    <row r="658" spans="2:5" x14ac:dyDescent="0.3">
      <c r="B658" t="str">
        <f>IFERROR(IF([1]!KalkulaceTable[[#This Row],[Kód]]&lt;&gt;0,[1]!KalkulaceTable[[#This Row],[Kód]],""),"")</f>
        <v>PANORAMA-L</v>
      </c>
      <c r="C658" t="str">
        <f ca="1">IF([1]!Table910[[#This Row],[Code]]&lt;&gt;"",[1]!KalkulaceTable[[#This Row],[Název]],"")</f>
        <v>Finská sauna Harvia Panorama Large</v>
      </c>
      <c r="D658" s="1">
        <f ca="1">IF([1]!Table910[[#This Row],[Code]]&lt;&gt;"",[1]!KalkulaceTable[[#This Row],[cena P1 CZ]],"")</f>
        <v>93477.304999999993</v>
      </c>
      <c r="E658" s="2">
        <f>IF([1]!Table910[[#This Row],[Code]]&lt;&gt;"",[1]!KalkulaceTable[[#This Row],[cena P1 SK]],"")</f>
        <v>3850.5</v>
      </c>
    </row>
    <row r="659" spans="2:5" x14ac:dyDescent="0.3">
      <c r="B659" t="str">
        <f>IFERROR(IF([1]!KalkulaceTable[[#This Row],[Kód]]&lt;&gt;0,[1]!KalkulaceTable[[#This Row],[Kód]],""),"")</f>
        <v>HCB135400S</v>
      </c>
      <c r="C659" t="str">
        <f ca="1">IF([1]!Table910[[#This Row],[Code]]&lt;&gt;"",[1]!KalkulaceTable[[#This Row],[Název]],"")</f>
        <v>Saunová kamna HARVIA Vega Pro BC135</v>
      </c>
      <c r="D659" s="1">
        <f ca="1">IF([1]!Table910[[#This Row],[Code]]&lt;&gt;"",[1]!KalkulaceTable[[#This Row],[cena P1 CZ]],"")</f>
        <v>15352.564</v>
      </c>
      <c r="E659" s="2">
        <f>IF([1]!Table910[[#This Row],[Code]]&lt;&gt;"",[1]!KalkulaceTable[[#This Row],[cena P1 SK]],"")</f>
        <v>632.4</v>
      </c>
    </row>
    <row r="660" spans="2:5" x14ac:dyDescent="0.3">
      <c r="B660" t="str">
        <f>IFERROR(IF([1]!KalkulaceTable[[#This Row],[Kód]]&lt;&gt;0,[1]!KalkulaceTable[[#This Row],[Kód]],""),"")</f>
        <v>SAC01010</v>
      </c>
      <c r="C660" t="str">
        <f ca="1">IF([1]!Table910[[#This Row],[Code]]&lt;&gt;"",[1]!KalkulaceTable[[#This Row],[Název]],"")</f>
        <v>Přesýpací hodiny Harvia Helmi - čokoládově hnědá</v>
      </c>
      <c r="D660" s="1">
        <f ca="1">IF([1]!Table910[[#This Row],[Code]]&lt;&gt;"",[1]!KalkulaceTable[[#This Row],[cena P1 CZ]],"")</f>
        <v>340.48025000000001</v>
      </c>
      <c r="E660" s="2">
        <f>IF([1]!Table910[[#This Row],[Code]]&lt;&gt;"",[1]!KalkulaceTable[[#This Row],[cena P1 SK]],"")</f>
        <v>14.025</v>
      </c>
    </row>
    <row r="661" spans="2:5" x14ac:dyDescent="0.3">
      <c r="B661" t="str">
        <f>IFERROR(IF([1]!KalkulaceTable[[#This Row],[Kód]]&lt;&gt;0,[1]!KalkulaceTable[[#This Row],[Kód]],""),"")</f>
        <v>SAC01011</v>
      </c>
      <c r="C661" t="str">
        <f ca="1">IF([1]!Table910[[#This Row],[Code]]&lt;&gt;"",[1]!KalkulaceTable[[#This Row],[Název]],"")</f>
        <v>Přesýpací hodiny Harvia Helmi - terakota</v>
      </c>
      <c r="D661" s="1">
        <f ca="1">IF([1]!Table910[[#This Row],[Code]]&lt;&gt;"",[1]!KalkulaceTable[[#This Row],[cena P1 CZ]],"")</f>
        <v>340.48025000000001</v>
      </c>
      <c r="E661" s="2">
        <f>IF([1]!Table910[[#This Row],[Code]]&lt;&gt;"",[1]!KalkulaceTable[[#This Row],[cena P1 SK]],"")</f>
        <v>14.025</v>
      </c>
    </row>
    <row r="662" spans="2:5" x14ac:dyDescent="0.3">
      <c r="B662" t="str">
        <f>IFERROR(IF([1]!KalkulaceTable[[#This Row],[Kód]]&lt;&gt;0,[1]!KalkulaceTable[[#This Row],[Kód]],""),"")</f>
        <v>SAC01012</v>
      </c>
      <c r="C662" t="str">
        <f ca="1">IF([1]!Table910[[#This Row],[Code]]&lt;&gt;"",[1]!KalkulaceTable[[#This Row],[Název]],"")</f>
        <v>Přesýpací hodiny Harvia Helmi - slonovinová</v>
      </c>
      <c r="D662" s="1">
        <f ca="1">IF([1]!Table910[[#This Row],[Code]]&lt;&gt;"",[1]!KalkulaceTable[[#This Row],[cena P1 CZ]],"")</f>
        <v>340.48025000000001</v>
      </c>
      <c r="E662" s="2">
        <f>IF([1]!Table910[[#This Row],[Code]]&lt;&gt;"",[1]!KalkulaceTable[[#This Row],[cena P1 SK]],"")</f>
        <v>14.025</v>
      </c>
    </row>
    <row r="663" spans="2:5" x14ac:dyDescent="0.3">
      <c r="B663" t="str">
        <f>IFERROR(IF([1]!KalkulaceTable[[#This Row],[Kód]]&lt;&gt;0,[1]!KalkulaceTable[[#This Row],[Kód]],""),"")</f>
        <v>SAC01013</v>
      </c>
      <c r="C663" t="str">
        <f ca="1">IF([1]!Table910[[#This Row],[Code]]&lt;&gt;"",[1]!KalkulaceTable[[#This Row],[Název]],"")</f>
        <v>Přesýpací hodiny Harvia Helmi - černá</v>
      </c>
      <c r="D663" s="1">
        <f ca="1">IF([1]!Table910[[#This Row],[Code]]&lt;&gt;"",[1]!KalkulaceTable[[#This Row],[cena P1 CZ]],"")</f>
        <v>340.48025000000001</v>
      </c>
      <c r="E663" s="2">
        <f>IF([1]!Table910[[#This Row],[Code]]&lt;&gt;"",[1]!KalkulaceTable[[#This Row],[cena P1 SK]],"")</f>
        <v>14.025</v>
      </c>
    </row>
    <row r="664" spans="2:5" x14ac:dyDescent="0.3">
      <c r="B664" t="str">
        <f>IFERROR(IF([1]!KalkulaceTable[[#This Row],[Kód]]&lt;&gt;0,[1]!KalkulaceTable[[#This Row],[Kód]],""),"")</f>
        <v>IR-WP-100</v>
      </c>
      <c r="C664" t="str">
        <f ca="1">IF([1]!Table910[[#This Row],[Code]]&lt;&gt;"",[1]!KalkulaceTable[[#This Row],[Název]],"")</f>
        <v>Infrazářič Harvia 380x700mm, 230V/100W</v>
      </c>
      <c r="D664" s="1">
        <f ca="1">IF([1]!Table910[[#This Row],[Code]]&lt;&gt;"",[1]!KalkulaceTable[[#This Row],[cena P1 CZ]],"")</f>
        <v>3012.7343333333333</v>
      </c>
      <c r="E664" s="2">
        <f>IF([1]!Table910[[#This Row],[Code]]&lt;&gt;"",[1]!KalkulaceTable[[#This Row],[cena P1 SK]],"")</f>
        <v>124.1</v>
      </c>
    </row>
    <row r="665" spans="2:5" x14ac:dyDescent="0.3">
      <c r="B665" t="str">
        <f>IFERROR(IF([1]!KalkulaceTable[[#This Row],[Kód]]&lt;&gt;0,[1]!KalkulaceTable[[#This Row],[Kód]],""),"")</f>
        <v>CPR-EMO-N2</v>
      </c>
      <c r="C665" t="str">
        <f ca="1">IF([1]!Table910[[#This Row],[Code]]&lt;&gt;"",[1]!KalkulaceTable[[#This Row],[Název]],"")</f>
        <v>Bezpečnostní ohrádka Harvia Emotion ke kamnům Concept R, 12/15kW, ořech</v>
      </c>
      <c r="D665" s="1">
        <f ca="1">IF([1]!Table910[[#This Row],[Code]]&lt;&gt;"",[1]!KalkulaceTable[[#This Row],[cena P1 CZ]],"")</f>
        <v>6376.2664999999997</v>
      </c>
      <c r="E665" s="2">
        <f>IF([1]!Table910[[#This Row],[Code]]&lt;&gt;"",[1]!KalkulaceTable[[#This Row],[cena P1 SK]],"")</f>
        <v>262.64999999999998</v>
      </c>
    </row>
    <row r="666" spans="2:5" x14ac:dyDescent="0.3">
      <c r="B666" t="str">
        <f>IFERROR(IF([1]!KalkulaceTable[[#This Row],[Kód]]&lt;&gt;0,[1]!KalkulaceTable[[#This Row],[Kód]],""),"")</f>
        <v>SIC-5POL-25</v>
      </c>
      <c r="C666" t="str">
        <f ca="1">IF([1]!Table910[[#This Row],[Code]]&lt;&gt;"",[1]!KalkulaceTable[[#This Row],[Název]],"")</f>
        <v>Propojovací kabel pro jednotky Harvia 5-pol. 2,5mm2</v>
      </c>
      <c r="D666" s="1">
        <f ca="1">IF([1]!Table910[[#This Row],[Code]]&lt;&gt;"",[1]!KalkulaceTable[[#This Row],[cena P1 CZ]],"")</f>
        <v>239.36793333333333</v>
      </c>
      <c r="E666" s="2">
        <f>IF([1]!Table910[[#This Row],[Code]]&lt;&gt;"",[1]!KalkulaceTable[[#This Row],[cena P1 SK]],"")</f>
        <v>9.86</v>
      </c>
    </row>
    <row r="667" spans="2:5" x14ac:dyDescent="0.3">
      <c r="B667" t="str">
        <f>IFERROR(IF([1]!KalkulaceTable[[#This Row],[Kód]]&lt;&gt;0,[1]!KalkulaceTable[[#This Row],[Kód]],""),"")</f>
        <v>QUBE-L3</v>
      </c>
      <c r="C667" t="str">
        <f ca="1">IF([1]!Table910[[#This Row],[Code]]&lt;&gt;"",[1]!KalkulaceTable[[#This Row],[Název]],"")</f>
        <v>Bezpečnostní ohrádka Harvia ke kamnům Qube (18-24kW) - lípa</v>
      </c>
      <c r="D667" s="1">
        <f ca="1">IF([1]!Table910[[#This Row],[Code]]&lt;&gt;"",[1]!KalkulaceTable[[#This Row],[cena P1 CZ]],"")</f>
        <v>4250.8443333333335</v>
      </c>
      <c r="E667" s="2">
        <f>IF([1]!Table910[[#This Row],[Code]]&lt;&gt;"",[1]!KalkulaceTable[[#This Row],[cena P1 SK]],"")</f>
        <v>175.1</v>
      </c>
    </row>
    <row r="668" spans="2:5" x14ac:dyDescent="0.3">
      <c r="B668" t="str">
        <f>IFERROR(IF([1]!KalkulaceTable[[#This Row],[Kód]]&lt;&gt;0,[1]!KalkulaceTable[[#This Row],[Kód]],""),"")</f>
        <v>SIC-7POL-25</v>
      </c>
      <c r="C668" t="str">
        <f ca="1">IF([1]!Table910[[#This Row],[Code]]&lt;&gt;"",[1]!KalkulaceTable[[#This Row],[Název]],"")</f>
        <v>Propojovací kabel pro jednotky Harvia 7-pol. 2,5mm2</v>
      </c>
      <c r="D668" s="1">
        <f ca="1">IF([1]!Table910[[#This Row],[Code]]&lt;&gt;"",[1]!KalkulaceTable[[#This Row],[cena P1 CZ]],"")</f>
        <v>278.57474999999999</v>
      </c>
      <c r="E668" s="2">
        <f>IF([1]!Table910[[#This Row],[Code]]&lt;&gt;"",[1]!KalkulaceTable[[#This Row],[cena P1 SK]],"")</f>
        <v>11.475</v>
      </c>
    </row>
    <row r="669" spans="2:5" x14ac:dyDescent="0.3">
      <c r="B669" t="str">
        <f>IFERROR(IF([1]!KalkulaceTable[[#This Row],[Kód]]&lt;&gt;0,[1]!KalkulaceTable[[#This Row],[Kód]],""),"")</f>
        <v>WKPR36DUOS</v>
      </c>
      <c r="C669" t="str">
        <f ca="1">IF([1]!Table910[[#This Row],[Code]]&lt;&gt;"",[1]!KalkulaceTable[[#This Row],[Název]],"")</f>
        <v>Saunová kamna na dřevo HARVIA 36 Duo</v>
      </c>
      <c r="D669" s="1">
        <f ca="1">IF([1]!Table910[[#This Row],[Code]]&lt;&gt;"",[1]!KalkulaceTable[[#This Row],[cena P1 CZ]],"")</f>
        <v>29755.91033333333</v>
      </c>
      <c r="E669" s="2">
        <f>IF([1]!Table910[[#This Row],[Code]]&lt;&gt;"",[1]!KalkulaceTable[[#This Row],[cena P1 SK]],"")</f>
        <v>1225.7</v>
      </c>
    </row>
    <row r="670" spans="2:5" x14ac:dyDescent="0.3">
      <c r="B670" t="str">
        <f>IFERROR(IF([1]!KalkulaceTable[[#This Row],[Kód]]&lt;&gt;0,[1]!KalkulaceTable[[#This Row],[Kód]],""),"")</f>
        <v>SASPO241L</v>
      </c>
      <c r="C670" t="str">
        <f ca="1">IF([1]!Table910[[#This Row],[Code]]&lt;&gt;"",[1]!KalkulaceTable[[#This Row],[Název]],"")</f>
        <v>Ohrádka s LED osvětlením Harvia pro kamna Legend PO11, 150/SL</v>
      </c>
      <c r="D670" s="1">
        <f ca="1">IF([1]!Table910[[#This Row],[Code]]&lt;&gt;"",[1]!KalkulaceTable[[#This Row],[cena P1 CZ]],"")</f>
        <v>9285.8249999999989</v>
      </c>
      <c r="E670" s="2">
        <f>IF([1]!Table910[[#This Row],[Code]]&lt;&gt;"",[1]!KalkulaceTable[[#This Row],[cena P1 SK]],"")</f>
        <v>382.5</v>
      </c>
    </row>
    <row r="671" spans="2:5" x14ac:dyDescent="0.3">
      <c r="B671" t="str">
        <f>IFERROR(IF([1]!KalkulaceTable[[#This Row],[Kód]]&lt;&gt;0,[1]!KalkulaceTable[[#This Row],[Kód]],""),"")</f>
        <v>WKPC16S</v>
      </c>
      <c r="C671" t="str">
        <f ca="1">IF([1]!Table910[[#This Row],[Code]]&lt;&gt;"",[1]!KalkulaceTable[[#This Row],[Název]],"")</f>
        <v>Saunová kamna na dřevo Harvia Cilindro 16</v>
      </c>
      <c r="D671" s="1">
        <f ca="1">IF([1]!Table910[[#This Row],[Code]]&lt;&gt;"",[1]!KalkulaceTable[[#This Row],[cena P1 CZ]],"")</f>
        <v>12112.842833333334</v>
      </c>
      <c r="E671" s="2">
        <f>IF([1]!Table910[[#This Row],[Code]]&lt;&gt;"",[1]!KalkulaceTable[[#This Row],[cena P1 SK]],"")</f>
        <v>498.95</v>
      </c>
    </row>
    <row r="672" spans="2:5" x14ac:dyDescent="0.3">
      <c r="B672" t="str">
        <f>IFERROR(IF([1]!KalkulaceTable[[#This Row],[Kód]]&lt;&gt;0,[1]!KalkulaceTable[[#This Row],[Kód]],""),"")</f>
        <v>HLW60SM</v>
      </c>
      <c r="C672" t="str">
        <f ca="1">IF([1]!Table910[[#This Row],[Code]]&lt;&gt;"",[1]!KalkulaceTable[[#This Row],[Název]],"")</f>
        <v>Saunová kamna Harvia Home Combi 6kW</v>
      </c>
      <c r="D672" s="1">
        <f ca="1">IF([1]!Table910[[#This Row],[Code]]&lt;&gt;"",[1]!KalkulaceTable[[#This Row],[cena P1 CZ]],"")</f>
        <v>20676.437000000002</v>
      </c>
      <c r="E672" s="2">
        <f>IF([1]!Table910[[#This Row],[Code]]&lt;&gt;"",[1]!KalkulaceTable[[#This Row],[cena P1 SK]],"")</f>
        <v>851.69999999999993</v>
      </c>
    </row>
    <row r="673" spans="2:5" x14ac:dyDescent="0.3">
      <c r="B673" t="str">
        <f>IFERROR(IF([1]!KalkulaceTable[[#This Row],[Kód]]&lt;&gt;0,[1]!KalkulaceTable[[#This Row],[Kód]],""),"")</f>
        <v>HL160400SA</v>
      </c>
      <c r="C673" t="str">
        <f ca="1">IF([1]!Table910[[#This Row],[Code]]&lt;&gt;"",[1]!KalkulaceTable[[#This Row],[Název]],"")</f>
        <v>Saunová kamna HARVIA Virta Pro Combi HL160SA, černá automatic</v>
      </c>
      <c r="D673" s="1">
        <f ca="1">IF([1]!Table910[[#This Row],[Code]]&lt;&gt;"",[1]!KalkulaceTable[[#This Row],[cena P1 CZ]],"")</f>
        <v>71397.676666666666</v>
      </c>
      <c r="E673" s="2">
        <f>IF([1]!Table910[[#This Row],[Code]]&lt;&gt;"",[1]!KalkulaceTable[[#This Row],[cena P1 SK]],"")</f>
        <v>2941</v>
      </c>
    </row>
    <row r="674" spans="2:5" x14ac:dyDescent="0.3">
      <c r="B674" t="str">
        <f>IFERROR(IF([1]!KalkulaceTable[[#This Row],[Kód]]&lt;&gt;0,[1]!KalkulaceTable[[#This Row],[Kód]],""),"")</f>
        <v>HL4L</v>
      </c>
      <c r="C674" t="str">
        <f ca="1">IF([1]!Table910[[#This Row],[Code]]&lt;&gt;"",[1]!KalkulaceTable[[#This Row],[Název]],"")</f>
        <v>Bezpečnostní ohrádka Harvia pro kamna HL220S/SA</v>
      </c>
      <c r="D674" s="1">
        <f ca="1">IF([1]!Table910[[#This Row],[Code]]&lt;&gt;"",[1]!KalkulaceTable[[#This Row],[cena P1 CZ]],"")</f>
        <v>5777.8466666666673</v>
      </c>
      <c r="E674" s="2">
        <f>IF([1]!Table910[[#This Row],[Code]]&lt;&gt;"",[1]!KalkulaceTable[[#This Row],[cena P1 SK]],"")</f>
        <v>238</v>
      </c>
    </row>
    <row r="675" spans="2:5" x14ac:dyDescent="0.3">
      <c r="B675" t="str">
        <f>IFERROR(IF([1]!KalkulaceTable[[#This Row],[Kód]]&lt;&gt;0,[1]!KalkulaceTable[[#This Row],[Kód]],""),"")</f>
        <v>WKPR36M</v>
      </c>
      <c r="C675" t="str">
        <f ca="1">IF([1]!Table910[[#This Row],[Code]]&lt;&gt;"",[1]!KalkulaceTable[[#This Row],[Název]],"")</f>
        <v>Saunová kamna na dřevo Harvia Pro 36 Black</v>
      </c>
      <c r="D675" s="1">
        <f ca="1">IF([1]!Table910[[#This Row],[Code]]&lt;&gt;"",[1]!KalkulaceTable[[#This Row],[cena P1 CZ]],"")</f>
        <v>21254.221666666668</v>
      </c>
      <c r="E675" s="2">
        <f>IF([1]!Table910[[#This Row],[Code]]&lt;&gt;"",[1]!KalkulaceTable[[#This Row],[cena P1 SK]],"")</f>
        <v>875.5</v>
      </c>
    </row>
    <row r="676" spans="2:5" x14ac:dyDescent="0.3">
      <c r="B676" t="str">
        <f>IFERROR(IF([1]!KalkulaceTable[[#This Row],[Kód]]&lt;&gt;0,[1]!KalkulaceTable[[#This Row],[Kód]],""),"")</f>
        <v>SAC10111</v>
      </c>
      <c r="C676" t="str">
        <f ca="1">IF([1]!Table910[[#This Row],[Code]]&lt;&gt;"",[1]!KalkulaceTable[[#This Row],[Název]],"")</f>
        <v>Vědro s naběračkou HARVIA, matné černé</v>
      </c>
      <c r="D676" s="1">
        <f ca="1">IF([1]!Table910[[#This Row],[Code]]&lt;&gt;"",[1]!KalkulaceTable[[#This Row],[cena P1 CZ]],"")</f>
        <v>1700.3377333333335</v>
      </c>
      <c r="E676" s="2">
        <f>IF([1]!Table910[[#This Row],[Code]]&lt;&gt;"",[1]!KalkulaceTable[[#This Row],[cena P1 SK]],"")</f>
        <v>70.040000000000006</v>
      </c>
    </row>
    <row r="677" spans="2:5" x14ac:dyDescent="0.3">
      <c r="B677" t="str">
        <f>IFERROR(IF([1]!KalkulaceTable[[#This Row],[Kód]]&lt;&gt;0,[1]!KalkulaceTable[[#This Row],[Kód]],""),"")</f>
        <v>IRB-F-S</v>
      </c>
      <c r="C677" t="str">
        <f ca="1">IF([1]!Table910[[#This Row],[Code]]&lt;&gt;"",[1]!KalkulaceTable[[#This Row],[Název]],"")</f>
        <v>Sedákový senzor pro řídící jednotku Harvia Infrabox</v>
      </c>
      <c r="D677" s="1">
        <f ca="1">IF([1]!Table910[[#This Row],[Code]]&lt;&gt;"",[1]!KalkulaceTable[[#This Row],[cena P1 CZ]],"")</f>
        <v>949.21766666666667</v>
      </c>
      <c r="E677" s="2">
        <f>IF([1]!Table910[[#This Row],[Code]]&lt;&gt;"",[1]!KalkulaceTable[[#This Row],[cena P1 SK]],"")</f>
        <v>39.1</v>
      </c>
    </row>
    <row r="678" spans="2:5" x14ac:dyDescent="0.3">
      <c r="B678" t="str">
        <f>IFERROR(IF([1]!KalkulaceTable[[#This Row],[Kód]]&lt;&gt;0,[1]!KalkulaceTable[[#This Row],[Kód]],""),"")</f>
        <v>FX001XW</v>
      </c>
      <c r="C678" t="str">
        <f ca="1">IF([1]!Table910[[#This Row],[Code]]&lt;&gt;"",[1]!KalkulaceTable[[#This Row],[Název]],"")</f>
        <v>Ovládací panel HARVIA Fenix WIFI</v>
      </c>
      <c r="D678" s="1">
        <f ca="1">IF([1]!Table910[[#This Row],[Code]]&lt;&gt;"",[1]!KalkulaceTable[[#This Row],[cena P1 CZ]],"")</f>
        <v>6293.725833333333</v>
      </c>
      <c r="E678" s="2">
        <f>IF([1]!Table910[[#This Row],[Code]]&lt;&gt;"",[1]!KalkulaceTable[[#This Row],[cena P1 SK]],"")</f>
        <v>259.25</v>
      </c>
    </row>
    <row r="679" spans="2:5" x14ac:dyDescent="0.3">
      <c r="B679" t="str">
        <f>IFERROR(IF([1]!KalkulaceTable[[#This Row],[Kód]]&lt;&gt;0,[1]!KalkulaceTable[[#This Row],[Kód]],""),"")</f>
        <v>HQU904M</v>
      </c>
      <c r="C679" t="str">
        <f ca="1">IF([1]!Table910[[#This Row],[Code]]&lt;&gt;"",[1]!KalkulaceTable[[#This Row],[Název]],"")</f>
        <v>Saunová kamna Harvia Qube 9kW</v>
      </c>
      <c r="D679" s="1">
        <f ca="1">IF([1]!Table910[[#This Row],[Code]]&lt;&gt;"",[1]!KalkulaceTable[[#This Row],[cena P1 CZ]],"")</f>
        <v>24535.213166666668</v>
      </c>
      <c r="E679" s="2">
        <f>IF([1]!Table910[[#This Row],[Code]]&lt;&gt;"",[1]!KalkulaceTable[[#This Row],[cena P1 SK]],"")</f>
        <v>1010.65</v>
      </c>
    </row>
    <row r="680" spans="2:5" x14ac:dyDescent="0.3">
      <c r="B680" t="str">
        <f>IFERROR(IF([1]!KalkulaceTable[[#This Row],[Kód]]&lt;&gt;0,[1]!KalkulaceTable[[#This Row],[Kód]],""),"")</f>
        <v>HPC7004MXE</v>
      </c>
      <c r="C680" t="str">
        <f ca="1">IF([1]!Table910[[#This Row],[Code]]&lt;&gt;"",[1]!KalkulaceTable[[#This Row],[Název]],"")</f>
        <v>Saunová kamna HARVIA Cilindro PC70XE - černá</v>
      </c>
      <c r="D680" s="1">
        <f ca="1">IF([1]!Table910[[#This Row],[Code]]&lt;&gt;"",[1]!KalkulaceTable[[#This Row],[cena P1 CZ]],"")</f>
        <v>16384.322333333334</v>
      </c>
      <c r="E680" s="2">
        <f>IF([1]!Table910[[#This Row],[Code]]&lt;&gt;"",[1]!KalkulaceTable[[#This Row],[cena P1 SK]],"")</f>
        <v>674.9</v>
      </c>
    </row>
    <row r="681" spans="2:5" x14ac:dyDescent="0.3">
      <c r="B681" t="str">
        <f>IFERROR(IF([1]!KalkulaceTable[[#This Row],[Kód]]&lt;&gt;0,[1]!KalkulaceTable[[#This Row],[Kód]],""),"")</f>
        <v>HL135400SA</v>
      </c>
      <c r="C681" t="str">
        <f ca="1">IF([1]!Table910[[#This Row],[Code]]&lt;&gt;"",[1]!KalkulaceTable[[#This Row],[Název]],"")</f>
        <v>Saunová kamna HARVIA Virta Pro Combi HL135SA, černá automatic</v>
      </c>
      <c r="D681" s="1">
        <f ca="1">IF([1]!Table910[[#This Row],[Code]]&lt;&gt;"",[1]!KalkulaceTable[[#This Row],[cena P1 CZ]],"")</f>
        <v>70097.661166666672</v>
      </c>
      <c r="E681" s="2">
        <f>IF([1]!Table910[[#This Row],[Code]]&lt;&gt;"",[1]!KalkulaceTable[[#This Row],[cena P1 SK]],"")</f>
        <v>2887.45</v>
      </c>
    </row>
    <row r="682" spans="2:5" x14ac:dyDescent="0.3">
      <c r="B682" t="str">
        <f>IFERROR(IF([1]!KalkulaceTable[[#This Row],[Kód]]&lt;&gt;0,[1]!KalkulaceTable[[#This Row],[Kód]],""),"")</f>
        <v>HCR1504M</v>
      </c>
      <c r="C682" t="str">
        <f ca="1">IF([1]!Table910[[#This Row],[Code]]&lt;&gt;"",[1]!KalkulaceTable[[#This Row],[Název]],"")</f>
        <v>Saunová kamna Harvia Concept R Black 15kW</v>
      </c>
      <c r="D682" s="1">
        <f ca="1">IF([1]!Table910[[#This Row],[Code]]&lt;&gt;"",[1]!KalkulaceTable[[#This Row],[cena P1 CZ]],"")</f>
        <v>33903.578833333333</v>
      </c>
      <c r="E682" s="2">
        <f>IF([1]!Table910[[#This Row],[Code]]&lt;&gt;"",[1]!KalkulaceTable[[#This Row],[cena P1 SK]],"")</f>
        <v>1396.55</v>
      </c>
    </row>
    <row r="683" spans="2:5" x14ac:dyDescent="0.3">
      <c r="B683" t="str">
        <f>IFERROR(IF([1]!KalkulaceTable[[#This Row],[Kód]]&lt;&gt;0,[1]!KalkulaceTable[[#This Row],[Kód]],""),"")</f>
        <v>SAB00103</v>
      </c>
      <c r="C683" t="str">
        <f ca="1">IF([1]!Table910[[#This Row],[Code]]&lt;&gt;"",[1]!KalkulaceTable[[#This Row],[Název]],"")</f>
        <v>Dveřní snímač HARVIA Home SAB00103</v>
      </c>
      <c r="D683" s="1">
        <f ca="1">IF([1]!Table910[[#This Row],[Code]]&lt;&gt;"",[1]!KalkulaceTable[[#This Row],[cena P1 CZ]],"")</f>
        <v>1857.165</v>
      </c>
      <c r="E683" s="2">
        <f>IF([1]!Table910[[#This Row],[Code]]&lt;&gt;"",[1]!KalkulaceTable[[#This Row],[cena P1 SK]],"")</f>
        <v>76.5</v>
      </c>
    </row>
    <row r="684" spans="2:5" x14ac:dyDescent="0.3">
      <c r="B684" t="str">
        <f>IFERROR(IF([1]!KalkulaceTable[[#This Row],[Kód]]&lt;&gt;0,[1]!KalkulaceTable[[#This Row],[Kód]],""),"")</f>
        <v>SAS24620P</v>
      </c>
      <c r="C684" t="str">
        <f ca="1">IF([1]!Table910[[#This Row],[Code]]&lt;&gt;"",[1]!KalkulaceTable[[#This Row],[Název]],"")</f>
        <v>Ventilační šuplík Harvia, borovice</v>
      </c>
      <c r="D684" s="1">
        <f ca="1">IF([1]!Table910[[#This Row],[Code]]&lt;&gt;"",[1]!KalkulaceTable[[#This Row],[cena P1 CZ]],"")</f>
        <v>299.20991666666663</v>
      </c>
      <c r="E684" s="2">
        <f>IF([1]!Table910[[#This Row],[Code]]&lt;&gt;"",[1]!KalkulaceTable[[#This Row],[cena P1 SK]],"")</f>
        <v>12.324999999999999</v>
      </c>
    </row>
    <row r="685" spans="2:5" x14ac:dyDescent="0.3">
      <c r="B685" t="str">
        <f>IFERROR(IF([1]!KalkulaceTable[[#This Row],[Kód]]&lt;&gt;0,[1]!KalkulaceTable[[#This Row],[Kód]],""),"")</f>
        <v>HPCCE904M</v>
      </c>
      <c r="C685" t="str">
        <f ca="1">IF([1]!Table910[[#This Row],[Code]]&lt;&gt;"",[1]!KalkulaceTable[[#This Row],[Název]],"")</f>
        <v>Saunová kamna Harvia Cilindro corner PCC90E 9,0 kW - black</v>
      </c>
      <c r="D685" s="1">
        <f ca="1">IF([1]!Table910[[#This Row],[Code]]&lt;&gt;"",[1]!KalkulaceTable[[#This Row],[cena P1 CZ]],"")</f>
        <v>9327.0953333333327</v>
      </c>
      <c r="E685" s="2">
        <f>IF([1]!Table910[[#This Row],[Code]]&lt;&gt;"",[1]!KalkulaceTable[[#This Row],[cena P1 SK]],"")</f>
        <v>384.2</v>
      </c>
    </row>
    <row r="686" spans="2:5" x14ac:dyDescent="0.3">
      <c r="B686" t="str">
        <f>IFERROR(IF([1]!KalkulaceTable[[#This Row],[Kód]]&lt;&gt;0,[1]!KalkulaceTable[[#This Row],[Kód]],""),"")</f>
        <v>SAC19553</v>
      </c>
      <c r="C686" t="str">
        <f ca="1">IF([1]!Table910[[#This Row],[Code]]&lt;&gt;"",[1]!KalkulaceTable[[#This Row],[Název]],"")</f>
        <v>Přesýpací hodiny Harvia osikové s bílým pískem</v>
      </c>
      <c r="D686" s="1">
        <f ca="1">IF([1]!Table910[[#This Row],[Code]]&lt;&gt;"",[1]!KalkulaceTable[[#This Row],[cena P1 CZ]],"")</f>
        <v>381.75058333333334</v>
      </c>
      <c r="E686" s="2">
        <f>IF([1]!Table910[[#This Row],[Code]]&lt;&gt;"",[1]!KalkulaceTable[[#This Row],[cena P1 SK]],"")</f>
        <v>15.725</v>
      </c>
    </row>
    <row r="687" spans="2:5" x14ac:dyDescent="0.3">
      <c r="B687" t="str">
        <f>IFERROR(IF([1]!KalkulaceTable[[#This Row],[Kód]]&lt;&gt;0,[1]!KalkulaceTable[[#This Row],[Kód]],""),"")</f>
        <v>SAS24620A</v>
      </c>
      <c r="C687" t="str">
        <f ca="1">IF([1]!Table910[[#This Row],[Code]]&lt;&gt;"",[1]!KalkulaceTable[[#This Row],[Název]],"")</f>
        <v>Ventilační šuplík Harvia, osika</v>
      </c>
      <c r="D687" s="1">
        <f ca="1">IF([1]!Table910[[#This Row],[Code]]&lt;&gt;"",[1]!KalkulaceTable[[#This Row],[cena P1 CZ]],"")</f>
        <v>326.03563333333335</v>
      </c>
      <c r="E687" s="2">
        <f>IF([1]!Table910[[#This Row],[Code]]&lt;&gt;"",[1]!KalkulaceTable[[#This Row],[cena P1 SK]],"")</f>
        <v>13.43</v>
      </c>
    </row>
    <row r="688" spans="2:5" x14ac:dyDescent="0.3">
      <c r="B688" t="str">
        <f>IFERROR(IF([1]!KalkulaceTable[[#This Row],[Kód]]&lt;&gt;0,[1]!KalkulaceTable[[#This Row],[Kód]],""),"")</f>
        <v>HD3M</v>
      </c>
      <c r="C688" t="str">
        <f ca="1">IF([1]!Table910[[#This Row],[Code]]&lt;&gt;"",[1]!KalkulaceTable[[#This Row],[Název]],"")</f>
        <v>Bezpečnostní ohrádka Harvia Delta - černá</v>
      </c>
      <c r="D688" s="1">
        <f ca="1">IF([1]!Table910[[#This Row],[Code]]&lt;&gt;"",[1]!KalkulaceTable[[#This Row],[cena P1 CZ]],"")</f>
        <v>1795.2595000000001</v>
      </c>
      <c r="E688" s="2">
        <f>IF([1]!Table910[[#This Row],[Code]]&lt;&gt;"",[1]!KalkulaceTable[[#This Row],[cena P1 SK]],"")</f>
        <v>73.95</v>
      </c>
    </row>
    <row r="689" spans="2:5" x14ac:dyDescent="0.3">
      <c r="B689" t="str">
        <f>IFERROR(IF([1]!KalkulaceTable[[#This Row],[Kód]]&lt;&gt;0,[1]!KalkulaceTable[[#This Row],[Kód]],""),"")</f>
        <v>SAZ3308S</v>
      </c>
      <c r="C689" t="str">
        <f ca="1">IF([1]!Table910[[#This Row],[Code]]&lt;&gt;"",[1]!KalkulaceTable[[#This Row],[Název]],"")</f>
        <v>Pant pro saunové dveře, celoskleněné Harvia, 2ks</v>
      </c>
      <c r="D689" s="1">
        <f ca="1">IF([1]!Table910[[#This Row],[Code]]&lt;&gt;"",[1]!KalkulaceTable[[#This Row],[cena P1 CZ]],"")</f>
        <v>1019.3772333333333</v>
      </c>
      <c r="E689" s="2">
        <f>IF([1]!Table910[[#This Row],[Code]]&lt;&gt;"",[1]!KalkulaceTable[[#This Row],[cena P1 SK]],"")</f>
        <v>41.989999999999995</v>
      </c>
    </row>
    <row r="690" spans="2:5" x14ac:dyDescent="0.3">
      <c r="B690" t="str">
        <f>IFERROR(IF([1]!KalkulaceTable[[#This Row],[Kód]]&lt;&gt;0,[1]!KalkulaceTable[[#This Row],[Kód]],""),"")</f>
        <v>PANORAMA-S</v>
      </c>
      <c r="C690" t="str">
        <f ca="1">IF([1]!Table910[[#This Row],[Code]]&lt;&gt;"",[1]!KalkulaceTable[[#This Row],[Název]],"")</f>
        <v>Finská sauna Harvia Panorama Small</v>
      </c>
      <c r="D690" s="1">
        <f ca="1">IF([1]!Table910[[#This Row],[Code]]&lt;&gt;"",[1]!KalkulaceTable[[#This Row],[cena P1 CZ]],"")</f>
        <v>82953.37</v>
      </c>
      <c r="E690" s="2">
        <f>IF([1]!Table910[[#This Row],[Code]]&lt;&gt;"",[1]!KalkulaceTable[[#This Row],[cena P1 SK]],"")</f>
        <v>3417</v>
      </c>
    </row>
    <row r="691" spans="2:5" x14ac:dyDescent="0.3">
      <c r="B691" t="str">
        <f>IFERROR(IF([1]!KalkulaceTable[[#This Row],[Kód]]&lt;&gt;0,[1]!KalkulaceTable[[#This Row],[Kód]],""),"")</f>
        <v>514-D</v>
      </c>
      <c r="C691" t="str">
        <f ca="1">IF([1]!Table910[[#This Row],[Code]]&lt;&gt;"",[1]!KalkulaceTable[[#This Row],[Název]],"")</f>
        <v>Ergonomická zádová opěrka Harvia pro infrazářič 350W/500W, cedr</v>
      </c>
      <c r="D691" s="1">
        <f ca="1">IF([1]!Table910[[#This Row],[Code]]&lt;&gt;"",[1]!KalkulaceTable[[#This Row],[cena P1 CZ]],"")</f>
        <v>2290.5034999999998</v>
      </c>
      <c r="E691" s="2">
        <f>IF([1]!Table910[[#This Row],[Code]]&lt;&gt;"",[1]!KalkulaceTable[[#This Row],[cena P1 SK]],"")</f>
        <v>94.35</v>
      </c>
    </row>
    <row r="692" spans="2:5" x14ac:dyDescent="0.3">
      <c r="B692" t="str">
        <f>IFERROR(IF([1]!KalkulaceTable[[#This Row],[Kód]]&lt;&gt;0,[1]!KalkulaceTable[[#This Row],[Kód]],""),"")</f>
        <v>S2020R</v>
      </c>
      <c r="C692" t="str">
        <f ca="1">IF([1]!Table910[[#This Row],[Code]]&lt;&gt;"",[1]!KalkulaceTable[[#This Row],[Název]],"")</f>
        <v>Sauna HARVIA Vario S2020R</v>
      </c>
      <c r="D692" s="1">
        <f ca="1">IF([1]!Table910[[#This Row],[Code]]&lt;&gt;"",[1]!KalkulaceTable[[#This Row],[cena P1 CZ]],"")</f>
        <v>99461.503333333341</v>
      </c>
      <c r="E692" s="2">
        <f>IF([1]!Table910[[#This Row],[Code]]&lt;&gt;"",[1]!KalkulaceTable[[#This Row],[cena P1 SK]],"")</f>
        <v>4097</v>
      </c>
    </row>
    <row r="693" spans="2:5" x14ac:dyDescent="0.3">
      <c r="B693" t="str">
        <f>IFERROR(IF([1]!KalkulaceTable[[#This Row],[Kód]]&lt;&gt;0,[1]!KalkulaceTable[[#This Row],[Kód]],""),"")</f>
        <v>WHP1500M</v>
      </c>
      <c r="C693" t="str">
        <f ca="1">IF([1]!Table910[[#This Row],[Code]]&lt;&gt;"",[1]!KalkulaceTable[[#This Row],[Název]],"")</f>
        <v>Komínový set HARVIA 1500 mm, steel - lakovaná ocel, black</v>
      </c>
      <c r="D693" s="1">
        <f ca="1">IF([1]!Table910[[#This Row],[Code]]&lt;&gt;"",[1]!KalkulaceTable[[#This Row],[cena P1 CZ]],"")</f>
        <v>13000.155000000001</v>
      </c>
      <c r="E693" s="2">
        <f>IF([1]!Table910[[#This Row],[Code]]&lt;&gt;"",[1]!KalkulaceTable[[#This Row],[cena P1 SK]],"")</f>
        <v>535.5</v>
      </c>
    </row>
    <row r="694" spans="2:5" x14ac:dyDescent="0.3">
      <c r="B694" t="str">
        <f>IFERROR(IF([1]!KalkulaceTable[[#This Row],[Kód]]&lt;&gt;0,[1]!KalkulaceTable[[#This Row],[Kód]],""),"")</f>
        <v>SAC0025508</v>
      </c>
      <c r="C694" t="str">
        <f ca="1">IF([1]!Table910[[#This Row],[Code]]&lt;&gt;"",[1]!KalkulaceTable[[#This Row],[Název]],"")</f>
        <v>Set saunových aromat Harvia, 5 ks</v>
      </c>
      <c r="D694" s="1">
        <f ca="1">IF([1]!Table910[[#This Row],[Code]]&lt;&gt;"",[1]!KalkulaceTable[[#This Row],[cena P1 CZ]],"")</f>
        <v>307.46398333333332</v>
      </c>
      <c r="E694" s="2">
        <f>IF([1]!Table910[[#This Row],[Code]]&lt;&gt;"",[1]!KalkulaceTable[[#This Row],[cena P1 SK]],"")</f>
        <v>12.664999999999999</v>
      </c>
    </row>
    <row r="695" spans="2:5" x14ac:dyDescent="0.3">
      <c r="B695" t="str">
        <f>IFERROR(IF([1]!KalkulaceTable[[#This Row],[Kód]]&lt;&gt;0,[1]!KalkulaceTable[[#This Row],[Kód]],""),"")</f>
        <v>SASPO240L</v>
      </c>
      <c r="C695" t="str">
        <f ca="1">IF([1]!Table910[[#This Row],[Code]]&lt;&gt;"",[1]!KalkulaceTable[[#This Row],[Název]],"")</f>
        <v>Ohrádka s LED osvětlením Harvia pro kamna Legend PO165, 240/SL/Duo, 300/Duo</v>
      </c>
      <c r="D695" s="1">
        <f ca="1">IF([1]!Table910[[#This Row],[Code]]&lt;&gt;"",[1]!KalkulaceTable[[#This Row],[cena P1 CZ]],"")</f>
        <v>9595.3524999999991</v>
      </c>
      <c r="E695" s="2">
        <f>IF([1]!Table910[[#This Row],[Code]]&lt;&gt;"",[1]!KalkulaceTable[[#This Row],[cena P1 SK]],"")</f>
        <v>395.25</v>
      </c>
    </row>
    <row r="696" spans="2:5" x14ac:dyDescent="0.3">
      <c r="B696" t="str">
        <f>IFERROR(IF([1]!KalkulaceTable[[#This Row],[Kód]]&lt;&gt;0,[1]!KalkulaceTable[[#This Row],[Kód]],""),"")</f>
        <v>SAS24620D</v>
      </c>
      <c r="C696" t="str">
        <f ca="1">IF([1]!Table910[[#This Row],[Code]]&lt;&gt;"",[1]!KalkulaceTable[[#This Row],[Název]],"")</f>
        <v>Ventilační šuplík Harvia, cedr</v>
      </c>
      <c r="D696" s="1">
        <f ca="1">IF([1]!Table910[[#This Row],[Code]]&lt;&gt;"",[1]!KalkulaceTable[[#This Row],[cena P1 CZ]],"")</f>
        <v>350.7978333333333</v>
      </c>
      <c r="E696" s="2">
        <f>IF([1]!Table910[[#This Row],[Code]]&lt;&gt;"",[1]!KalkulaceTable[[#This Row],[cena P1 SK]],"")</f>
        <v>14.45</v>
      </c>
    </row>
    <row r="697" spans="2:5" x14ac:dyDescent="0.3">
      <c r="B697" t="str">
        <f>IFERROR(IF([1]!KalkulaceTable[[#This Row],[Kód]]&lt;&gt;0,[1]!KalkulaceTable[[#This Row],[Kód]],""),"")</f>
        <v>WZ115120</v>
      </c>
      <c r="C697" t="str">
        <f ca="1">IF([1]!Table910[[#This Row],[Code]]&lt;&gt;"",[1]!KalkulaceTable[[#This Row],[Název]],"")</f>
        <v>Redukce Harvia 120/115, nerez</v>
      </c>
      <c r="D697" s="1">
        <f ca="1">IF([1]!Table910[[#This Row],[Code]]&lt;&gt;"",[1]!KalkulaceTable[[#This Row],[cena P1 CZ]],"")</f>
        <v>969.85283333333325</v>
      </c>
      <c r="E697" s="2">
        <f>IF([1]!Table910[[#This Row],[Code]]&lt;&gt;"",[1]!KalkulaceTable[[#This Row],[cena P1 SK]],"")</f>
        <v>39.949999999999996</v>
      </c>
    </row>
    <row r="698" spans="2:5" x14ac:dyDescent="0.3">
      <c r="B698" t="str">
        <f>IFERROR(IF([1]!KalkulaceTable[[#This Row],[Kód]]&lt;&gt;0,[1]!KalkulaceTable[[#This Row],[Kód]],""),"")</f>
        <v>CX180-45</v>
      </c>
      <c r="C698" t="str">
        <f ca="1">IF([1]!Table910[[#This Row],[Code]]&lt;&gt;"",[1]!KalkulaceTable[[#This Row],[Název]],"")</f>
        <v>Řídící jednotka HARVIA Xenio CX180-45</v>
      </c>
      <c r="D698" s="1">
        <f ca="1">IF([1]!Table910[[#This Row],[Code]]&lt;&gt;"",[1]!KalkulaceTable[[#This Row],[cena P1 CZ]],"")</f>
        <v>11576.3285</v>
      </c>
      <c r="E698" s="2">
        <f>IF([1]!Table910[[#This Row],[Code]]&lt;&gt;"",[1]!KalkulaceTable[[#This Row],[cena P1 SK]],"")</f>
        <v>476.84999999999997</v>
      </c>
    </row>
    <row r="699" spans="2:5" x14ac:dyDescent="0.3">
      <c r="B699" t="str">
        <f>IFERROR(IF([1]!KalkulaceTable[[#This Row],[Kód]]&lt;&gt;0,[1]!KalkulaceTable[[#This Row],[Kód]],""),"")</f>
        <v>HWF01XL</v>
      </c>
      <c r="C699" t="str">
        <f ca="1">IF([1]!Table910[[#This Row],[Code]]&lt;&gt;"",[1]!KalkulaceTable[[#This Row],[Název]],"")</f>
        <v>Filtrační systém, úpravna vody HARVIA, vel. XL</v>
      </c>
      <c r="D699" s="1">
        <f ca="1">IF([1]!Table910[[#This Row],[Code]]&lt;&gt;"",[1]!KalkulaceTable[[#This Row],[cena P1 CZ]],"")</f>
        <v>11493.787833333334</v>
      </c>
      <c r="E699" s="2">
        <f>IF([1]!Table910[[#This Row],[Code]]&lt;&gt;"",[1]!KalkulaceTable[[#This Row],[cena P1 SK]],"")</f>
        <v>473.45</v>
      </c>
    </row>
    <row r="700" spans="2:5" x14ac:dyDescent="0.3">
      <c r="B700" t="str">
        <f>IFERROR(IF([1]!KalkulaceTable[[#This Row],[Kód]]&lt;&gt;0,[1]!KalkulaceTable[[#This Row],[Kód]],""),"")</f>
        <v>SZ095</v>
      </c>
      <c r="C700" t="str">
        <f ca="1">IF([1]!Table910[[#This Row],[Code]]&lt;&gt;"",[1]!KalkulaceTable[[#This Row],[Název]],"")</f>
        <v>Ventilační set HARVIA</v>
      </c>
      <c r="D700" s="1">
        <f ca="1">IF([1]!Table910[[#This Row],[Code]]&lt;&gt;"",[1]!KalkulaceTable[[#This Row],[cena P1 CZ]],"")</f>
        <v>2024.3098499999996</v>
      </c>
      <c r="E700" s="2">
        <f>IF([1]!Table910[[#This Row],[Code]]&lt;&gt;"",[1]!KalkulaceTable[[#This Row],[cena P1 SK]],"")</f>
        <v>83.384999999999991</v>
      </c>
    </row>
    <row r="701" spans="2:5" x14ac:dyDescent="0.3">
      <c r="B701" t="str">
        <f>IFERROR(IF([1]!KalkulaceTable[[#This Row],[Kód]]&lt;&gt;0,[1]!KalkulaceTable[[#This Row],[Kód]],""),"")</f>
        <v>C170400VKK</v>
      </c>
      <c r="C701" t="str">
        <f ca="1">IF([1]!Table910[[#This Row],[Code]]&lt;&gt;"",[1]!KalkulaceTable[[#This Row],[Název]],"")</f>
        <v>Saunová regulace, řídící jednotka HARVIA C170VKK</v>
      </c>
      <c r="D701" s="1">
        <f ca="1">IF([1]!Table910[[#This Row],[Code]]&lt;&gt;"",[1]!KalkulaceTable[[#This Row],[cena P1 CZ]],"")</f>
        <v>15311.293666666666</v>
      </c>
      <c r="E701" s="2">
        <f>IF([1]!Table910[[#This Row],[Code]]&lt;&gt;"",[1]!KalkulaceTable[[#This Row],[cena P1 SK]],"")</f>
        <v>630.69999999999993</v>
      </c>
    </row>
    <row r="702" spans="2:5" x14ac:dyDescent="0.3">
      <c r="B702" t="str">
        <f>IFERROR(IF([1]!KalkulaceTable[[#This Row],[Kód]]&lt;&gt;0,[1]!KalkulaceTable[[#This Row],[Kód]],""),"")</f>
        <v>SAZ565</v>
      </c>
      <c r="C702" t="str">
        <f ca="1">IF([1]!Table910[[#This Row],[Code]]&lt;&gt;"",[1]!KalkulaceTable[[#This Row],[Název]],"")</f>
        <v>Madlo pro saunové dveře Harvia - kulaté, malé</v>
      </c>
      <c r="D702" s="1">
        <f ca="1">IF([1]!Table910[[#This Row],[Code]]&lt;&gt;"",[1]!KalkulaceTable[[#This Row],[cena P1 CZ]],"")</f>
        <v>152.70023333333333</v>
      </c>
      <c r="E702" s="2">
        <f>IF([1]!Table910[[#This Row],[Code]]&lt;&gt;"",[1]!KalkulaceTable[[#This Row],[cena P1 SK]],"")</f>
        <v>6.29</v>
      </c>
    </row>
    <row r="703" spans="2:5" x14ac:dyDescent="0.3">
      <c r="B703" t="str">
        <f>IFERROR(IF([1]!KalkulaceTable[[#This Row],[Kód]]&lt;&gt;0,[1]!KalkulaceTable[[#This Row],[Kód]],""),"")</f>
        <v>HQU1204M</v>
      </c>
      <c r="C703" t="str">
        <f ca="1">IF([1]!Table910[[#This Row],[Code]]&lt;&gt;"",[1]!KalkulaceTable[[#This Row],[Název]],"")</f>
        <v>Saunová kamna Harvia Qube 12kW</v>
      </c>
      <c r="D703" s="1">
        <f ca="1">IF([1]!Table910[[#This Row],[Code]]&lt;&gt;"",[1]!KalkulaceTable[[#This Row],[cena P1 CZ]],"")</f>
        <v>29219.396000000001</v>
      </c>
      <c r="E703" s="2">
        <f>IF([1]!Table910[[#This Row],[Code]]&lt;&gt;"",[1]!KalkulaceTable[[#This Row],[cena P1 SK]],"")</f>
        <v>1203.5999999999999</v>
      </c>
    </row>
    <row r="704" spans="2:5" x14ac:dyDescent="0.3">
      <c r="B704" t="str">
        <f>IFERROR(IF([1]!KalkulaceTable[[#This Row],[Kód]]&lt;&gt;0,[1]!KalkulaceTable[[#This Row],[Kód]],""),"")</f>
        <v>HL900400</v>
      </c>
      <c r="C704" t="str">
        <f ca="1">IF([1]!Table910[[#This Row],[Code]]&lt;&gt;"",[1]!KalkulaceTable[[#This Row],[Název]],"")</f>
        <v>Saunová kamna HARVIA Virta HL90, černá</v>
      </c>
      <c r="D704" s="1">
        <f ca="1">IF([1]!Table910[[#This Row],[Code]]&lt;&gt;"",[1]!KalkulaceTable[[#This Row],[cena P1 CZ]],"")</f>
        <v>21543.113999999998</v>
      </c>
      <c r="E704" s="2">
        <f>IF([1]!Table910[[#This Row],[Code]]&lt;&gt;"",[1]!KalkulaceTable[[#This Row],[cena P1 SK]],"")</f>
        <v>887.4</v>
      </c>
    </row>
    <row r="705" spans="2:5" x14ac:dyDescent="0.3">
      <c r="B705" t="str">
        <f>IFERROR(IF([1]!KalkulaceTable[[#This Row],[Kód]]&lt;&gt;0,[1]!KalkulaceTable[[#This Row],[Kód]],""),"")</f>
        <v>HCR1204M</v>
      </c>
      <c r="C705" t="str">
        <f ca="1">IF([1]!Table910[[#This Row],[Code]]&lt;&gt;"",[1]!KalkulaceTable[[#This Row],[Název]],"")</f>
        <v>Saunová kamna Harvia Concept R Black 12kW</v>
      </c>
      <c r="D705" s="1">
        <f ca="1">IF([1]!Table910[[#This Row],[Code]]&lt;&gt;"",[1]!KalkulaceTable[[#This Row],[cena P1 CZ]],"")</f>
        <v>32727.374333333333</v>
      </c>
      <c r="E705" s="2">
        <f>IF([1]!Table910[[#This Row],[Code]]&lt;&gt;"",[1]!KalkulaceTable[[#This Row],[cena P1 SK]],"")</f>
        <v>1348.1</v>
      </c>
    </row>
    <row r="706" spans="2:5" x14ac:dyDescent="0.3">
      <c r="B706" t="str">
        <f>IFERROR(IF([1]!KalkulaceTable[[#This Row],[Kód]]&lt;&gt;0,[1]!KalkulaceTable[[#This Row],[Kód]],""),"")</f>
        <v>HL700400S</v>
      </c>
      <c r="C706" t="str">
        <f ca="1">IF([1]!Table910[[#This Row],[Code]]&lt;&gt;"",[1]!KalkulaceTable[[#This Row],[Název]],"")</f>
        <v>Saunová kamna HARVIA Virta Combi HL70S, černá</v>
      </c>
      <c r="D706" s="1">
        <f ca="1">IF([1]!Table910[[#This Row],[Code]]&lt;&gt;"",[1]!KalkulaceTable[[#This Row],[cena P1 CZ]],"")</f>
        <v>31241.642333333337</v>
      </c>
      <c r="E706" s="2">
        <f>IF([1]!Table910[[#This Row],[Code]]&lt;&gt;"",[1]!KalkulaceTable[[#This Row],[cena P1 SK]],"")</f>
        <v>1286.8999999999999</v>
      </c>
    </row>
    <row r="707" spans="2:5" x14ac:dyDescent="0.3">
      <c r="B707" t="str">
        <f>IFERROR(IF([1]!KalkulaceTable[[#This Row],[Kód]]&lt;&gt;0,[1]!KalkulaceTable[[#This Row],[Kód]],""),"")</f>
        <v>WK500SL</v>
      </c>
      <c r="C707" t="str">
        <f ca="1">IF([1]!Table910[[#This Row],[Code]]&lt;&gt;"",[1]!KalkulaceTable[[#This Row],[Název]],"")</f>
        <v>Saunová kamna na dřevo HARVIA 50 SL</v>
      </c>
      <c r="D707" s="1">
        <f ca="1">IF([1]!Table910[[#This Row],[Code]]&lt;&gt;"",[1]!KalkulaceTable[[#This Row],[cena P1 CZ]],"")</f>
        <v>81839.071000000011</v>
      </c>
      <c r="E707" s="2">
        <f>IF([1]!Table910[[#This Row],[Code]]&lt;&gt;"",[1]!KalkulaceTable[[#This Row],[cena P1 SK]],"")</f>
        <v>3371.1</v>
      </c>
    </row>
    <row r="708" spans="2:5" x14ac:dyDescent="0.3">
      <c r="B708" t="str">
        <f>IFERROR(IF([1]!KalkulaceTable[[#This Row],[Kód]]&lt;&gt;0,[1]!KalkulaceTable[[#This Row],[Kód]],""),"")</f>
        <v>WKPR20M</v>
      </c>
      <c r="C708" t="str">
        <f ca="1">IF([1]!Table910[[#This Row],[Code]]&lt;&gt;"",[1]!KalkulaceTable[[#This Row],[Název]],"")</f>
        <v>Saunová kamna na dřevo Harvia Pro 20 Black</v>
      </c>
      <c r="D708" s="1">
        <f ca="1">IF([1]!Table910[[#This Row],[Code]]&lt;&gt;"",[1]!KalkulaceTable[[#This Row],[cena P1 CZ]],"")</f>
        <v>17003.377333333334</v>
      </c>
      <c r="E708" s="2">
        <f>IF([1]!Table910[[#This Row],[Code]]&lt;&gt;"",[1]!KalkulaceTable[[#This Row],[cena P1 SK]],"")</f>
        <v>700.4</v>
      </c>
    </row>
    <row r="709" spans="2:5" x14ac:dyDescent="0.3">
      <c r="B709" t="str">
        <f>IFERROR(IF([1]!KalkulaceTable[[#This Row],[Kód]]&lt;&gt;0,[1]!KalkulaceTable[[#This Row],[Kód]],""),"")</f>
        <v>DIR-750-R</v>
      </c>
      <c r="C709" t="str">
        <f ca="1">IF([1]!Table910[[#This Row],[Code]]&lt;&gt;"",[1]!KalkulaceTable[[#This Row],[Název]],"")</f>
        <v>Infrazářič Harvia Nextrema DARK, IPX4 - voděodolné, 750 W</v>
      </c>
      <c r="D709" s="1">
        <f ca="1">IF([1]!Table910[[#This Row],[Code]]&lt;&gt;"",[1]!KalkulaceTable[[#This Row],[cena P1 CZ]],"")</f>
        <v>8274.7018333333326</v>
      </c>
      <c r="E709" s="2">
        <f>IF([1]!Table910[[#This Row],[Code]]&lt;&gt;"",[1]!KalkulaceTable[[#This Row],[cena P1 SK]],"")</f>
        <v>340.84999999999997</v>
      </c>
    </row>
    <row r="710" spans="2:5" x14ac:dyDescent="0.3">
      <c r="B710" t="str">
        <f>IFERROR(IF([1]!KalkulaceTable[[#This Row],[Kód]]&lt;&gt;0,[1]!KalkulaceTable[[#This Row],[Kód]],""),"")</f>
        <v>WZ050M</v>
      </c>
      <c r="C710" t="str">
        <f ca="1">IF([1]!Table910[[#This Row],[Code]]&lt;&gt;"",[1]!KalkulaceTable[[#This Row],[Název]],"")</f>
        <v>Prodloužení Harvia 500mm, lakovaná ocel-černá</v>
      </c>
      <c r="D710" s="1">
        <f ca="1">IF([1]!Table910[[#This Row],[Code]]&lt;&gt;"",[1]!KalkulaceTable[[#This Row],[cena P1 CZ]],"")</f>
        <v>1196.8396666666665</v>
      </c>
      <c r="E710" s="2">
        <f>IF([1]!Table910[[#This Row],[Code]]&lt;&gt;"",[1]!KalkulaceTable[[#This Row],[cena P1 SK]],"")</f>
        <v>49.3</v>
      </c>
    </row>
    <row r="711" spans="2:5" x14ac:dyDescent="0.3">
      <c r="B711" t="str">
        <f>IFERROR(IF([1]!KalkulaceTable[[#This Row],[Kód]]&lt;&gt;0,[1]!KalkulaceTable[[#This Row],[Kód]],""),"")</f>
        <v>HPC7</v>
      </c>
      <c r="C711" t="str">
        <f ca="1">IF([1]!Table910[[#This Row],[Code]]&lt;&gt;"",[1]!KalkulaceTable[[#This Row],[Název]],"")</f>
        <v>Ochranný lem Harvia pro Cilindro PC165E/200E</v>
      </c>
      <c r="D711" s="1">
        <f ca="1">IF([1]!Table910[[#This Row],[Code]]&lt;&gt;"",[1]!KalkulaceTable[[#This Row],[cena P1 CZ]],"")</f>
        <v>3384.1673333333333</v>
      </c>
      <c r="E711" s="2">
        <f>IF([1]!Table910[[#This Row],[Code]]&lt;&gt;"",[1]!KalkulaceTable[[#This Row],[cena P1 SK]],"")</f>
        <v>139.4</v>
      </c>
    </row>
    <row r="712" spans="2:5" x14ac:dyDescent="0.3">
      <c r="B712" t="str">
        <f>IFERROR(IF([1]!KalkulaceTable[[#This Row],[Kód]]&lt;&gt;0,[1]!KalkulaceTable[[#This Row],[Kód]],""),"")</f>
        <v>SAC00400</v>
      </c>
      <c r="C712" t="str">
        <f ca="1">IF([1]!Table910[[#This Row],[Code]]&lt;&gt;"",[1]!KalkulaceTable[[#This Row],[Název]],"")</f>
        <v>Ochranná skříňka Harvia pro řídící jednotky</v>
      </c>
      <c r="D712" s="1">
        <f ca="1">IF([1]!Table910[[#This Row],[Code]]&lt;&gt;"",[1]!KalkulaceTable[[#This Row],[cena P1 CZ]],"")</f>
        <v>3082.8939</v>
      </c>
      <c r="E712" s="2">
        <f>IF([1]!Table910[[#This Row],[Code]]&lt;&gt;"",[1]!KalkulaceTable[[#This Row],[cena P1 SK]],"")</f>
        <v>126.99</v>
      </c>
    </row>
    <row r="713" spans="2:5" x14ac:dyDescent="0.3">
      <c r="B713" t="str">
        <f>IFERROR(IF([1]!KalkulaceTable[[#This Row],[Kód]]&lt;&gt;0,[1]!KalkulaceTable[[#This Row],[Kód]],""),"")</f>
        <v>HM900400BX</v>
      </c>
      <c r="C713" t="str">
        <f ca="1">IF([1]!Table910[[#This Row],[Code]]&lt;&gt;"",[1]!KalkulaceTable[[#This Row],[Název]],"")</f>
        <v>Saunová kamna Harvia Top steel - 9kW, černá</v>
      </c>
      <c r="D713" s="1">
        <f ca="1">IF([1]!Table910[[#This Row],[Code]]&lt;&gt;"",[1]!KalkulaceTable[[#This Row],[cena P1 CZ]],"")</f>
        <v>6892.1456666666663</v>
      </c>
      <c r="E713" s="2">
        <f>IF([1]!Table910[[#This Row],[Code]]&lt;&gt;"",[1]!KalkulaceTable[[#This Row],[cena P1 SK]],"")</f>
        <v>283.89999999999998</v>
      </c>
    </row>
    <row r="714" spans="2:5" x14ac:dyDescent="0.3">
      <c r="B714" t="str">
        <f>IFERROR(IF([1]!KalkulaceTable[[#This Row],[Kód]]&lt;&gt;0,[1]!KalkulaceTable[[#This Row],[Kód]],""),"")</f>
        <v>HM450400BX</v>
      </c>
      <c r="C714" t="str">
        <f ca="1">IF([1]!Table910[[#This Row],[Code]]&lt;&gt;"",[1]!KalkulaceTable[[#This Row],[Název]],"")</f>
        <v>Saunová kamna Harvia Top steel, černá - 4,5kW</v>
      </c>
      <c r="D714" s="1">
        <f ca="1">IF([1]!Table910[[#This Row],[Code]]&lt;&gt;"",[1]!KalkulaceTable[[#This Row],[cena P1 CZ]],"")</f>
        <v>6211.1851666666662</v>
      </c>
      <c r="E714" s="2">
        <f>IF([1]!Table910[[#This Row],[Code]]&lt;&gt;"",[1]!KalkulaceTable[[#This Row],[cena P1 SK]],"")</f>
        <v>255.85</v>
      </c>
    </row>
    <row r="715" spans="2:5" x14ac:dyDescent="0.3">
      <c r="B715" t="str">
        <f>IFERROR(IF([1]!KalkulaceTable[[#This Row],[Kód]]&lt;&gt;0,[1]!KalkulaceTable[[#This Row],[Kód]],""),"")</f>
        <v>SFE-220400</v>
      </c>
      <c r="C715" t="str">
        <f ca="1">IF([1]!Table910[[#This Row],[Code]]&lt;&gt;"",[1]!KalkulaceTable[[#This Row],[Název]],"")</f>
        <v>Bezpečnostní čidlo/ohrádka nad kamna, HARVIA heater-check, hranatý, 220x400mm</v>
      </c>
      <c r="D715" s="1">
        <f ca="1">IF([1]!Table910[[#This Row],[Code]]&lt;&gt;"",[1]!KalkulaceTable[[#This Row],[cena P1 CZ]],"")</f>
        <v>5200.0619999999999</v>
      </c>
      <c r="E715" s="2">
        <f>IF([1]!Table910[[#This Row],[Code]]&lt;&gt;"",[1]!KalkulaceTable[[#This Row],[cena P1 SK]],"")</f>
        <v>214.2</v>
      </c>
    </row>
    <row r="716" spans="2:5" x14ac:dyDescent="0.3">
      <c r="B716" t="str">
        <f>IFERROR(IF([1]!KalkulaceTable[[#This Row],[Kód]]&lt;&gt;0,[1]!KalkulaceTable[[#This Row],[Kód]],""),"")</f>
        <v>HL-PR-IR-L</v>
      </c>
      <c r="C716" t="str">
        <f ca="1">IF([1]!Table910[[#This Row],[Code]]&lt;&gt;"",[1]!KalkulaceTable[[#This Row],[Název]],"")</f>
        <v>Ergonomická zádová opěrka Harvia Prestige 500W</v>
      </c>
      <c r="D716" s="1">
        <f ca="1">IF([1]!Table910[[#This Row],[Code]]&lt;&gt;"",[1]!KalkulaceTable[[#This Row],[cena P1 CZ]],"")</f>
        <v>1155.5693333333334</v>
      </c>
      <c r="E716" s="2">
        <f>IF([1]!Table910[[#This Row],[Code]]&lt;&gt;"",[1]!KalkulaceTable[[#This Row],[cena P1 SK]],"")</f>
        <v>47.6</v>
      </c>
    </row>
    <row r="717" spans="2:5" x14ac:dyDescent="0.3">
      <c r="B717" t="str">
        <f>IFERROR(IF([1]!KalkulaceTable[[#This Row],[Kód]]&lt;&gt;0,[1]!KalkulaceTable[[#This Row],[Kód]],""),"")</f>
        <v>SFE-D350</v>
      </c>
      <c r="C717" t="str">
        <f ca="1">IF([1]!Table910[[#This Row],[Code]]&lt;&gt;"",[1]!KalkulaceTable[[#This Row],[Název]],"")</f>
        <v>Bezpečnostní čidlo/ohrádka nad kamna, HARVIA heater-check, kulatý, 350mm</v>
      </c>
      <c r="D717" s="1">
        <f ca="1">IF([1]!Table910[[#This Row],[Code]]&lt;&gt;"",[1]!KalkulaceTable[[#This Row],[cena P1 CZ]],"")</f>
        <v>5200.0619999999999</v>
      </c>
      <c r="E717" s="2">
        <f>IF([1]!Table910[[#This Row],[Code]]&lt;&gt;"",[1]!KalkulaceTable[[#This Row],[cena P1 SK]],"")</f>
        <v>214.2</v>
      </c>
    </row>
    <row r="718" spans="2:5" x14ac:dyDescent="0.3">
      <c r="B718" t="str">
        <f>IFERROR(IF([1]!KalkulaceTable[[#This Row],[Kód]]&lt;&gt;0,[1]!KalkulaceTable[[#This Row],[Kód]],""),"")</f>
        <v>WP250LD</v>
      </c>
      <c r="C718" t="str">
        <f ca="1">IF([1]!Table910[[#This Row],[Code]]&lt;&gt;"",[1]!KalkulaceTable[[#This Row],[Název]],"")</f>
        <v>Ohřívač vody HARVIA Legend, 25 l</v>
      </c>
      <c r="D718" s="1">
        <f ca="1">IF([1]!Table910[[#This Row],[Code]]&lt;&gt;"",[1]!KalkulaceTable[[#This Row],[cena P1 CZ]],"")</f>
        <v>10049.326166666668</v>
      </c>
      <c r="E718" s="2">
        <f>IF([1]!Table910[[#This Row],[Code]]&lt;&gt;"",[1]!KalkulaceTable[[#This Row],[cena P1 SK]],"")</f>
        <v>413.95</v>
      </c>
    </row>
    <row r="719" spans="2:5" x14ac:dyDescent="0.3">
      <c r="B719" t="str">
        <f>IFERROR(IF([1]!KalkulaceTable[[#This Row],[Kód]]&lt;&gt;0,[1]!KalkulaceTable[[#This Row],[Kód]],""),"")</f>
        <v>DIR-500-R</v>
      </c>
      <c r="C719" t="str">
        <f ca="1">IF([1]!Table910[[#This Row],[Code]]&lt;&gt;"",[1]!KalkulaceTable[[#This Row],[Název]],"")</f>
        <v>Infrazářič Harvia Nextrema DARK, IPX4 - voděodolné, 500 W</v>
      </c>
      <c r="D719" s="1">
        <f ca="1">IF([1]!Table910[[#This Row],[Code]]&lt;&gt;"",[1]!KalkulaceTable[[#This Row],[cena P1 CZ]],"")</f>
        <v>8068.3501666666662</v>
      </c>
      <c r="E719" s="2">
        <f>IF([1]!Table910[[#This Row],[Code]]&lt;&gt;"",[1]!KalkulaceTable[[#This Row],[cena P1 SK]],"")</f>
        <v>332.34999999999997</v>
      </c>
    </row>
    <row r="720" spans="2:5" x14ac:dyDescent="0.3">
      <c r="B720" t="str">
        <f>IFERROR(IF([1]!KalkulaceTable[[#This Row],[Kód]]&lt;&gt;0,[1]!KalkulaceTable[[#This Row],[Kód]],""),"")</f>
        <v>WZ100M</v>
      </c>
      <c r="C720" t="str">
        <f ca="1">IF([1]!Table910[[#This Row],[Code]]&lt;&gt;"",[1]!KalkulaceTable[[#This Row],[Název]],"")</f>
        <v>Kouřovod Harvia 1,0 m, 115 mm - lakovaný</v>
      </c>
      <c r="D720" s="1">
        <f ca="1">IF([1]!Table910[[#This Row],[Code]]&lt;&gt;"",[1]!KalkulaceTable[[#This Row],[cena P1 CZ]],"")</f>
        <v>2063.5166666666664</v>
      </c>
      <c r="E720" s="2">
        <f>IF([1]!Table910[[#This Row],[Code]]&lt;&gt;"",[1]!KalkulaceTable[[#This Row],[cena P1 SK]],"")</f>
        <v>85</v>
      </c>
    </row>
    <row r="721" spans="2:5" x14ac:dyDescent="0.3">
      <c r="B721" t="str">
        <f>IFERROR(IF([1]!KalkulaceTable[[#This Row],[Kód]]&lt;&gt;0,[1]!KalkulaceTable[[#This Row],[Kód]],""),"")</f>
        <v>HME600400BX</v>
      </c>
      <c r="C721" t="str">
        <f ca="1">IF([1]!Table910[[#This Row],[Code]]&lt;&gt;"",[1]!KalkulaceTable[[#This Row],[Název]],"")</f>
        <v>Saunová kamna Harvia Top steel, černá - (E) 6kW</v>
      </c>
      <c r="D721" s="1">
        <f ca="1">IF([1]!Table910[[#This Row],[Code]]&lt;&gt;"",[1]!KalkulaceTable[[#This Row],[cena P1 CZ]],"")</f>
        <v>5488.9543333333331</v>
      </c>
      <c r="E721" s="2">
        <f>IF([1]!Table910[[#This Row],[Code]]&lt;&gt;"",[1]!KalkulaceTable[[#This Row],[cena P1 SK]],"")</f>
        <v>226.1</v>
      </c>
    </row>
    <row r="722" spans="2:5" x14ac:dyDescent="0.3">
      <c r="B722" t="str">
        <f>IFERROR(IF([1]!KalkulaceTable[[#This Row],[Kód]]&lt;&gt;0,[1]!KalkulaceTable[[#This Row],[Kód]],""),"")</f>
        <v>HLWE904M</v>
      </c>
      <c r="C722" t="str">
        <f ca="1">IF([1]!Table910[[#This Row],[Code]]&lt;&gt;"",[1]!KalkulaceTable[[#This Row],[Název]],"")</f>
        <v>Saunová kamna Harvia Home Fin 9kW</v>
      </c>
      <c r="D722" s="1">
        <f ca="1">IF([1]!Table910[[#This Row],[Code]]&lt;&gt;"",[1]!KalkulaceTable[[#This Row],[cena P1 CZ]],"")</f>
        <v>12030.302166666666</v>
      </c>
      <c r="E722" s="2">
        <f>IF([1]!Table910[[#This Row],[Code]]&lt;&gt;"",[1]!KalkulaceTable[[#This Row],[cena P1 SK]],"")</f>
        <v>495.55</v>
      </c>
    </row>
    <row r="723" spans="2:5" x14ac:dyDescent="0.3">
      <c r="B723" t="str">
        <f>IFERROR(IF([1]!KalkulaceTable[[#This Row],[Kód]]&lt;&gt;0,[1]!KalkulaceTable[[#This Row],[Kód]],""),"")</f>
        <v>HCR1004SM</v>
      </c>
      <c r="C723" t="str">
        <f ca="1">IF([1]!Table910[[#This Row],[Code]]&lt;&gt;"",[1]!KalkulaceTable[[#This Row],[Název]],"")</f>
        <v>Saunová kamna Harvia Concept R Combi Black 9kW</v>
      </c>
      <c r="D723" s="1">
        <f ca="1">IF([1]!Table910[[#This Row],[Code]]&lt;&gt;"",[1]!KalkulaceTable[[#This Row],[cena P1 CZ]],"")</f>
        <v>36029.000999999997</v>
      </c>
      <c r="E723" s="2">
        <f>IF([1]!Table910[[#This Row],[Code]]&lt;&gt;"",[1]!KalkulaceTable[[#This Row],[cena P1 SK]],"")</f>
        <v>1484.1</v>
      </c>
    </row>
    <row r="724" spans="2:5" x14ac:dyDescent="0.3">
      <c r="B724" t="str">
        <f>IFERROR(IF([1]!KalkulaceTable[[#This Row],[Kód]]&lt;&gt;0,[1]!KalkulaceTable[[#This Row],[Kód]],""),"")</f>
        <v>HQU1054M</v>
      </c>
      <c r="C724" t="str">
        <f ca="1">IF([1]!Table910[[#This Row],[Code]]&lt;&gt;"",[1]!KalkulaceTable[[#This Row],[Název]],"")</f>
        <v>Saunová kamna Harvia Qube, 10,5 kW</v>
      </c>
      <c r="D724" s="1">
        <f ca="1">IF([1]!Table910[[#This Row],[Code]]&lt;&gt;"",[1]!KalkulaceTable[[#This Row],[cena P1 CZ]],"")</f>
        <v>25711.417666666668</v>
      </c>
      <c r="E724" s="2">
        <f>IF([1]!Table910[[#This Row],[Code]]&lt;&gt;"",[1]!KalkulaceTable[[#This Row],[cena P1 SK]],"")</f>
        <v>1059.0999999999999</v>
      </c>
    </row>
    <row r="725" spans="2:5" x14ac:dyDescent="0.3">
      <c r="B725" t="str">
        <f>IFERROR(IF([1]!KalkulaceTable[[#This Row],[Kód]]&lt;&gt;0,[1]!KalkulaceTable[[#This Row],[Kód]],""),"")</f>
        <v>HL110400SA</v>
      </c>
      <c r="C725" t="str">
        <f ca="1">IF([1]!Table910[[#This Row],[Code]]&lt;&gt;"",[1]!KalkulaceTable[[#This Row],[Název]],"")</f>
        <v>Saunová kamna HARVIA Virta Combi HL110SA, černá, automatic</v>
      </c>
      <c r="D725" s="1">
        <f ca="1">IF([1]!Table910[[#This Row],[Code]]&lt;&gt;"",[1]!KalkulaceTable[[#This Row],[cena P1 CZ]],"")</f>
        <v>47048.18</v>
      </c>
      <c r="E725" s="2">
        <f>IF([1]!Table910[[#This Row],[Code]]&lt;&gt;"",[1]!KalkulaceTable[[#This Row],[cena P1 SK]],"")</f>
        <v>1938</v>
      </c>
    </row>
    <row r="726" spans="2:5" x14ac:dyDescent="0.3">
      <c r="B726" t="str">
        <f>IFERROR(IF([1]!KalkulaceTable[[#This Row],[Kód]]&lt;&gt;0,[1]!KalkulaceTable[[#This Row],[Kód]],""),"")</f>
        <v>SP319</v>
      </c>
      <c r="C726" t="str">
        <f ca="1">IF([1]!Table910[[#This Row],[Code]]&lt;&gt;"",[1]!KalkulaceTable[[#This Row],[Název]],"")</f>
        <v>Datový kabel Harvia pro řídící jednotky Xenio, Xafir, gen. HGX, HGP - 20 m</v>
      </c>
      <c r="D726" s="1">
        <f ca="1">IF([1]!Table910[[#This Row],[Code]]&lt;&gt;"",[1]!KalkulaceTable[[#This Row],[cena P1 CZ]],"")</f>
        <v>1487.7955166666666</v>
      </c>
      <c r="E726" s="2">
        <f>IF([1]!Table910[[#This Row],[Code]]&lt;&gt;"",[1]!KalkulaceTable[[#This Row],[cena P1 SK]],"")</f>
        <v>61.284999999999997</v>
      </c>
    </row>
    <row r="727" spans="2:5" x14ac:dyDescent="0.3">
      <c r="B727" t="str">
        <f>IFERROR(IF([1]!KalkulaceTable[[#This Row],[Kód]]&lt;&gt;0,[1]!KalkulaceTable[[#This Row],[Kód]],""),"")</f>
        <v>WKPR20DUOS</v>
      </c>
      <c r="C727" t="str">
        <f ca="1">IF([1]!Table910[[#This Row],[Code]]&lt;&gt;"",[1]!KalkulaceTable[[#This Row],[Název]],"")</f>
        <v>Saunová kamna na dřevo HARVIA 20 Duo</v>
      </c>
      <c r="D727" s="1">
        <f ca="1">IF([1]!Table910[[#This Row],[Code]]&lt;&gt;"",[1]!KalkulaceTable[[#This Row],[cena P1 CZ]],"")</f>
        <v>23379.643833333332</v>
      </c>
      <c r="E727" s="2">
        <f>IF([1]!Table910[[#This Row],[Code]]&lt;&gt;"",[1]!KalkulaceTable[[#This Row],[cena P1 SK]],"")</f>
        <v>963.05</v>
      </c>
    </row>
    <row r="728" spans="2:5" x14ac:dyDescent="0.3">
      <c r="B728" t="str">
        <f>IFERROR(IF([1]!KalkulaceTable[[#This Row],[Kód]]&lt;&gt;0,[1]!KalkulaceTable[[#This Row],[Kód]],""),"")</f>
        <v>HLWE454M</v>
      </c>
      <c r="C728" t="str">
        <f ca="1">IF([1]!Table910[[#This Row],[Code]]&lt;&gt;"",[1]!KalkulaceTable[[#This Row],[Název]],"")</f>
        <v>Saunová kamna Harvia Home Fin 4,5kW</v>
      </c>
      <c r="D728" s="1">
        <f ca="1">IF([1]!Table910[[#This Row],[Code]]&lt;&gt;"",[1]!KalkulaceTable[[#This Row],[cena P1 CZ]],"")</f>
        <v>11308.071333333333</v>
      </c>
      <c r="E728" s="2">
        <f>IF([1]!Table910[[#This Row],[Code]]&lt;&gt;"",[1]!KalkulaceTable[[#This Row],[cena P1 SK]],"")</f>
        <v>465.8</v>
      </c>
    </row>
    <row r="729" spans="2:5" x14ac:dyDescent="0.3">
      <c r="B729" t="str">
        <f>IFERROR(IF([1]!KalkulaceTable[[#This Row],[Kód]]&lt;&gt;0,[1]!KalkulaceTable[[#This Row],[Kód]],""),"")</f>
        <v>SAA00101</v>
      </c>
      <c r="C729" t="str">
        <f ca="1">IF([1]!Table910[[#This Row],[Code]]&lt;&gt;"",[1]!KalkulaceTable[[#This Row],[Název]],"")</f>
        <v>Odkapávač Harvia, nádoba na vodu 385x432mm</v>
      </c>
      <c r="D729" s="1">
        <f ca="1">IF([1]!Table910[[#This Row],[Code]]&lt;&gt;"",[1]!KalkulaceTable[[#This Row],[cena P1 CZ]],"")</f>
        <v>1196.8396666666665</v>
      </c>
      <c r="E729" s="2">
        <f>IF([1]!Table910[[#This Row],[Code]]&lt;&gt;"",[1]!KalkulaceTable[[#This Row],[cena P1 SK]],"")</f>
        <v>49.3</v>
      </c>
    </row>
    <row r="730" spans="2:5" x14ac:dyDescent="0.3">
      <c r="B730" t="str">
        <f>IFERROR(IF([1]!KalkulaceTable[[#This Row],[Kód]]&lt;&gt;0,[1]!KalkulaceTable[[#This Row],[Kód]],""),"")</f>
        <v>HL160400</v>
      </c>
      <c r="C730" t="str">
        <f ca="1">IF([1]!Table910[[#This Row],[Code]]&lt;&gt;"",[1]!KalkulaceTable[[#This Row],[Název]],"")</f>
        <v>Saunová kamna HARVIA Virta Pro HL160, černá</v>
      </c>
      <c r="D730" s="1">
        <f ca="1">IF([1]!Table910[[#This Row],[Code]]&lt;&gt;"",[1]!KalkulaceTable[[#This Row],[cena P1 CZ]],"")</f>
        <v>45046.568833333331</v>
      </c>
      <c r="E730" s="2">
        <f>IF([1]!Table910[[#This Row],[Code]]&lt;&gt;"",[1]!KalkulaceTable[[#This Row],[cena P1 SK]],"")</f>
        <v>1855.55</v>
      </c>
    </row>
    <row r="731" spans="2:5" x14ac:dyDescent="0.3">
      <c r="B731" t="str">
        <f>IFERROR(IF([1]!KalkulaceTable[[#This Row],[Kód]]&lt;&gt;0,[1]!KalkulaceTable[[#This Row],[Kód]],""),"")</f>
        <v>HL900400SA</v>
      </c>
      <c r="C731" t="str">
        <f ca="1">IF([1]!Table910[[#This Row],[Code]]&lt;&gt;"",[1]!KalkulaceTable[[#This Row],[Název]],"")</f>
        <v>Saunová kamna HARVIA Virta Combi HL90SA, černá, automatic</v>
      </c>
      <c r="D731" s="1">
        <f ca="1">IF([1]!Table910[[#This Row],[Code]]&lt;&gt;"",[1]!KalkulaceTable[[#This Row],[cena P1 CZ]],"")</f>
        <v>39681.425499999998</v>
      </c>
      <c r="E731" s="2">
        <f>IF([1]!Table910[[#This Row],[Code]]&lt;&gt;"",[1]!KalkulaceTable[[#This Row],[cena P1 SK]],"")</f>
        <v>1634.55</v>
      </c>
    </row>
    <row r="732" spans="2:5" x14ac:dyDescent="0.3">
      <c r="B732" t="str">
        <f>IFERROR(IF([1]!KalkulaceTable[[#This Row],[Kód]]&lt;&gt;0,[1]!KalkulaceTable[[#This Row],[Kód]],""),"")</f>
        <v>HL900400S</v>
      </c>
      <c r="C732" t="str">
        <f ca="1">IF([1]!Table910[[#This Row],[Code]]&lt;&gt;"",[1]!KalkulaceTable[[#This Row],[Název]],"")</f>
        <v>Saunová kamna HARVIA Virta Combi HL90S, černá</v>
      </c>
      <c r="D732" s="1">
        <f ca="1">IF([1]!Table910[[#This Row],[Code]]&lt;&gt;"",[1]!KalkulaceTable[[#This Row],[cena P1 CZ]],"")</f>
        <v>32789.279833333334</v>
      </c>
      <c r="E732" s="2">
        <f>IF([1]!Table910[[#This Row],[Code]]&lt;&gt;"",[1]!KalkulaceTable[[#This Row],[cena P1 SK]],"")</f>
        <v>1350.6499999999999</v>
      </c>
    </row>
    <row r="733" spans="2:5" x14ac:dyDescent="0.3">
      <c r="B733" t="str">
        <f>IFERROR(IF([1]!KalkulaceTable[[#This Row],[Kód]]&lt;&gt;0,[1]!KalkulaceTable[[#This Row],[Kód]],""),"")</f>
        <v>SASPO242</v>
      </c>
      <c r="C733" t="str">
        <f ca="1">IF([1]!Table910[[#This Row],[Code]]&lt;&gt;"",[1]!KalkulaceTable[[#This Row],[Název]],"")</f>
        <v>Doplňující montážní sada Harvia pro ohrádku kamen Legend</v>
      </c>
      <c r="D733" s="1">
        <f ca="1">IF([1]!Table910[[#This Row],[Code]]&lt;&gt;"",[1]!KalkulaceTable[[#This Row],[cena P1 CZ]],"")</f>
        <v>1527.0023333333334</v>
      </c>
      <c r="E733" s="2">
        <f>IF([1]!Table910[[#This Row],[Code]]&lt;&gt;"",[1]!KalkulaceTable[[#This Row],[cena P1 SK]],"")</f>
        <v>62.9</v>
      </c>
    </row>
    <row r="734" spans="2:5" x14ac:dyDescent="0.3">
      <c r="B734" t="str">
        <f>IFERROR(IF([1]!KalkulaceTable[[#This Row],[Kód]]&lt;&gt;0,[1]!KalkulaceTable[[#This Row],[Kód]],""),"")</f>
        <v>HWS1500EU</v>
      </c>
      <c r="C734" t="str">
        <f ca="1">IF([1]!Table910[[#This Row],[Code]]&lt;&gt;"",[1]!KalkulaceTable[[#This Row],[Název]],"")</f>
        <v>Změkčovač vody HARVIA HWS1500</v>
      </c>
      <c r="D734" s="1">
        <f ca="1">IF([1]!Table910[[#This Row],[Code]]&lt;&gt;"",[1]!KalkulaceTable[[#This Row],[cena P1 CZ]],"")</f>
        <v>22574.872333333333</v>
      </c>
      <c r="E734" s="2">
        <f>IF([1]!Table910[[#This Row],[Code]]&lt;&gt;"",[1]!KalkulaceTable[[#This Row],[cena P1 SK]],"")</f>
        <v>929.9</v>
      </c>
    </row>
    <row r="735" spans="2:5" x14ac:dyDescent="0.3">
      <c r="B735" t="str">
        <f>IFERROR(IF([1]!KalkulaceTable[[#This Row],[Kód]]&lt;&gt;0,[1]!KalkulaceTable[[#This Row],[Kód]],""),"")</f>
        <v>LED-SP-WW-2W</v>
      </c>
      <c r="C735" t="str">
        <f ca="1">IF([1]!Table910[[#This Row],[Code]]&lt;&gt;"",[1]!KalkulaceTable[[#This Row],[Název]],"")</f>
        <v>Bodové světlo Harvia do parní sauny RGBW LED spotlight, 2W</v>
      </c>
      <c r="D735" s="1">
        <f ca="1">IF([1]!Table910[[#This Row],[Code]]&lt;&gt;"",[1]!KalkulaceTable[[#This Row],[cena P1 CZ]],"")</f>
        <v>2042.8814999999997</v>
      </c>
      <c r="E735" s="2">
        <f>IF([1]!Table910[[#This Row],[Code]]&lt;&gt;"",[1]!KalkulaceTable[[#This Row],[cena P1 SK]],"")</f>
        <v>84.149999999999991</v>
      </c>
    </row>
    <row r="736" spans="2:5" x14ac:dyDescent="0.3">
      <c r="B736" t="str">
        <f>IFERROR(IF([1]!KalkulaceTable[[#This Row],[Kód]]&lt;&gt;0,[1]!KalkulaceTable[[#This Row],[Kód]],""),"")</f>
        <v>WZ115100</v>
      </c>
      <c r="C736" t="str">
        <f ca="1">IF([1]!Table910[[#This Row],[Code]]&lt;&gt;"",[1]!KalkulaceTable[[#This Row],[Název]],"")</f>
        <v>Kouřovod Harvia 1,0 m, 115 mm - nerezový</v>
      </c>
      <c r="D736" s="1">
        <f ca="1">IF([1]!Table910[[#This Row],[Code]]&lt;&gt;"",[1]!KalkulaceTable[[#This Row],[cena P1 CZ]],"")</f>
        <v>2187.3276666666666</v>
      </c>
      <c r="E736" s="2">
        <f>IF([1]!Table910[[#This Row],[Code]]&lt;&gt;"",[1]!KalkulaceTable[[#This Row],[cena P1 SK]],"")</f>
        <v>90.1</v>
      </c>
    </row>
    <row r="737" spans="2:5" x14ac:dyDescent="0.3">
      <c r="B737" t="str">
        <f>IFERROR(IF([1]!KalkulaceTable[[#This Row],[Kód]]&lt;&gt;0,[1]!KalkulaceTable[[#This Row],[Kód]],""),"")</f>
        <v>WHP1000</v>
      </c>
      <c r="C737" t="str">
        <f ca="1">IF([1]!Table910[[#This Row],[Code]]&lt;&gt;"",[1]!KalkulaceTable[[#This Row],[Název]],"")</f>
        <v>Komínový element Harvia 1000 mm, steel</v>
      </c>
      <c r="D737" s="1">
        <f ca="1">IF([1]!Table910[[#This Row],[Code]]&lt;&gt;"",[1]!KalkulaceTable[[#This Row],[cena P1 CZ]],"")</f>
        <v>5323.8729999999996</v>
      </c>
      <c r="E737" s="2">
        <f>IF([1]!Table910[[#This Row],[Code]]&lt;&gt;"",[1]!KalkulaceTable[[#This Row],[cena P1 SK]],"")</f>
        <v>219.29999999999998</v>
      </c>
    </row>
    <row r="738" spans="2:5" x14ac:dyDescent="0.3">
      <c r="B738" t="str">
        <f>IFERROR(IF([1]!KalkulaceTable[[#This Row],[Kód]]&lt;&gt;0,[1]!KalkulaceTable[[#This Row],[Kód]],""),"")</f>
        <v>HPC1104XE</v>
      </c>
      <c r="C738" t="str">
        <f ca="1">IF([1]!Table910[[#This Row],[Code]]&lt;&gt;"",[1]!KalkulaceTable[[#This Row],[Název]],"")</f>
        <v>Saunová kamna HARVIA Cilindro PC110XE - steel</v>
      </c>
      <c r="D738" s="1">
        <f ca="1">IF([1]!Table910[[#This Row],[Code]]&lt;&gt;"",[1]!KalkulaceTable[[#This Row],[cena P1 CZ]],"")</f>
        <v>21089.140333333333</v>
      </c>
      <c r="E738" s="2">
        <f>IF([1]!Table910[[#This Row],[Code]]&lt;&gt;"",[1]!KalkulaceTable[[#This Row],[cena P1 SK]],"")</f>
        <v>868.69999999999993</v>
      </c>
    </row>
    <row r="739" spans="2:5" x14ac:dyDescent="0.3">
      <c r="B739" t="str">
        <f>IFERROR(IF([1]!KalkulaceTable[[#This Row],[Kód]]&lt;&gt;0,[1]!KalkulaceTable[[#This Row],[Kód]],""),"")</f>
        <v>HPCE100400M</v>
      </c>
      <c r="C739" t="str">
        <f ca="1">IF([1]!Table910[[#This Row],[Code]]&lt;&gt;"",[1]!KalkulaceTable[[#This Row],[Název]],"")</f>
        <v>Saunová kamna HARVIA Cilindro Pro PC100E/135E - černá</v>
      </c>
      <c r="D739" s="1">
        <f ca="1">IF([1]!Table910[[#This Row],[Code]]&lt;&gt;"",[1]!KalkulaceTable[[#This Row],[cena P1 CZ]],"")</f>
        <v>23936.793333333335</v>
      </c>
      <c r="E739" s="2">
        <f>IF([1]!Table910[[#This Row],[Code]]&lt;&gt;"",[1]!KalkulaceTable[[#This Row],[cena P1 SK]],"")</f>
        <v>986</v>
      </c>
    </row>
    <row r="740" spans="2:5" x14ac:dyDescent="0.3">
      <c r="B740" t="str">
        <f>IFERROR(IF([1]!KalkulaceTable[[#This Row],[Kód]]&lt;&gt;0,[1]!KalkulaceTable[[#This Row],[Kód]],""),"")</f>
        <v>WHP1000M</v>
      </c>
      <c r="C740" t="str">
        <f ca="1">IF([1]!Table910[[#This Row],[Code]]&lt;&gt;"",[1]!KalkulaceTable[[#This Row],[Název]],"")</f>
        <v>Komínový element Harvia 1000 mm, lakovaná ocel, black</v>
      </c>
      <c r="D740" s="1">
        <f ca="1">IF([1]!Table910[[#This Row],[Code]]&lt;&gt;"",[1]!KalkulaceTable[[#This Row],[cena P1 CZ]],"")</f>
        <v>6376.2664999999997</v>
      </c>
      <c r="E740" s="2">
        <f>IF([1]!Table910[[#This Row],[Code]]&lt;&gt;"",[1]!KalkulaceTable[[#This Row],[cena P1 SK]],"")</f>
        <v>262.64999999999998</v>
      </c>
    </row>
    <row r="741" spans="2:5" x14ac:dyDescent="0.3">
      <c r="B741" t="str">
        <f>IFERROR(IF([1]!KalkulaceTable[[#This Row],[Kód]]&lt;&gt;0,[1]!KalkulaceTable[[#This Row],[Kód]],""),"")</f>
        <v>HWF01M</v>
      </c>
      <c r="C741" t="str">
        <f ca="1">IF([1]!Table910[[#This Row],[Code]]&lt;&gt;"",[1]!KalkulaceTable[[#This Row],[Název]],"")</f>
        <v>Filtrační systém, úpravna vody HARVIA, vel. M</v>
      </c>
      <c r="D741" s="1">
        <f ca="1">IF([1]!Table910[[#This Row],[Code]]&lt;&gt;"",[1]!KalkulaceTable[[#This Row],[cena P1 CZ]],"")</f>
        <v>8357.2425000000003</v>
      </c>
      <c r="E741" s="2">
        <f>IF([1]!Table910[[#This Row],[Code]]&lt;&gt;"",[1]!KalkulaceTable[[#This Row],[cena P1 SK]],"")</f>
        <v>344.25</v>
      </c>
    </row>
    <row r="742" spans="2:5" x14ac:dyDescent="0.3">
      <c r="B742" t="str">
        <f>IFERROR(IF([1]!KalkulaceTable[[#This Row],[Kód]]&lt;&gt;0,[1]!KalkulaceTable[[#This Row],[Kód]],""),"")</f>
        <v>SAC19554</v>
      </c>
      <c r="C742" t="str">
        <f ca="1">IF([1]!Table910[[#This Row],[Code]]&lt;&gt;"",[1]!KalkulaceTable[[#This Row],[Název]],"")</f>
        <v>Přesýpací hodiny Harvia cedrové s bílým pískem</v>
      </c>
      <c r="D742" s="1">
        <f ca="1">IF([1]!Table910[[#This Row],[Code]]&lt;&gt;"",[1]!KalkulaceTable[[#This Row],[cena P1 CZ]],"")</f>
        <v>404.44926666666669</v>
      </c>
      <c r="E742" s="2">
        <f>IF([1]!Table910[[#This Row],[Code]]&lt;&gt;"",[1]!KalkulaceTable[[#This Row],[cena P1 SK]],"")</f>
        <v>16.66</v>
      </c>
    </row>
    <row r="743" spans="2:5" x14ac:dyDescent="0.3">
      <c r="B743" t="str">
        <f>IFERROR(IF([1]!KalkulaceTable[[#This Row],[Kód]]&lt;&gt;0,[1]!KalkulaceTable[[#This Row],[Kód]],""),"")</f>
        <v>SAC25031</v>
      </c>
      <c r="C743" t="str">
        <f ca="1">IF([1]!Table910[[#This Row],[Code]]&lt;&gt;"",[1]!KalkulaceTable[[#This Row],[Název]],"")</f>
        <v>Aroma do finské sauny Harvia Eukalyptus 5 l</v>
      </c>
      <c r="D743" s="1">
        <f ca="1">IF([1]!Table910[[#This Row],[Code]]&lt;&gt;"",[1]!KalkulaceTable[[#This Row],[cena P1 CZ]],"")</f>
        <v>1366.0480333333333</v>
      </c>
      <c r="E743" s="2">
        <f>IF([1]!Table910[[#This Row],[Code]]&lt;&gt;"",[1]!KalkulaceTable[[#This Row],[cena P1 SK]],"")</f>
        <v>56.27</v>
      </c>
    </row>
    <row r="744" spans="2:5" x14ac:dyDescent="0.3">
      <c r="B744" t="str">
        <f>IFERROR(IF([1]!KalkulaceTable[[#This Row],[Kód]]&lt;&gt;0,[1]!KalkulaceTable[[#This Row],[Kód]],""),"")</f>
        <v>HSW600400</v>
      </c>
      <c r="C744" t="str">
        <f ca="1">IF([1]!Table910[[#This Row],[Code]]&lt;&gt;"",[1]!KalkulaceTable[[#This Row],[Název]],"")</f>
        <v>Saunová kamna HARVIA The Wall 6kW</v>
      </c>
      <c r="D744" s="1">
        <f ca="1">IF([1]!Table910[[#This Row],[Code]]&lt;&gt;"",[1]!KalkulaceTable[[#This Row],[cena P1 CZ]],"")</f>
        <v>7655.6468333333332</v>
      </c>
      <c r="E744" s="2">
        <f>IF([1]!Table910[[#This Row],[Code]]&lt;&gt;"",[1]!KalkulaceTable[[#This Row],[cena P1 SK]],"")</f>
        <v>315.34999999999997</v>
      </c>
    </row>
    <row r="745" spans="2:5" x14ac:dyDescent="0.3">
      <c r="B745" t="str">
        <f>IFERROR(IF([1]!KalkulaceTable[[#This Row],[Kód]]&lt;&gt;0,[1]!KalkulaceTable[[#This Row],[Kód]],""),"")</f>
        <v>DIR-350-R</v>
      </c>
      <c r="C745" t="str">
        <f ca="1">IF([1]!Table910[[#This Row],[Code]]&lt;&gt;"",[1]!KalkulaceTable[[#This Row],[Název]],"")</f>
        <v>Infrazářič Harvia Nextrema DARK, IPX4 - voděodolné, 350 W</v>
      </c>
      <c r="D745" s="1">
        <f ca="1">IF([1]!Table910[[#This Row],[Code]]&lt;&gt;"",[1]!KalkulaceTable[[#This Row],[cena P1 CZ]],"")</f>
        <v>7346.1193333333331</v>
      </c>
      <c r="E745" s="2">
        <f>IF([1]!Table910[[#This Row],[Code]]&lt;&gt;"",[1]!KalkulaceTable[[#This Row],[cena P1 SK]],"")</f>
        <v>302.59999999999997</v>
      </c>
    </row>
    <row r="746" spans="2:5" x14ac:dyDescent="0.3">
      <c r="B746" t="str">
        <f>IFERROR(IF([1]!KalkulaceTable[[#This Row],[Kód]]&lt;&gt;0,[1]!KalkulaceTable[[#This Row],[Kód]],""),"")</f>
        <v>SWA20U1XA</v>
      </c>
      <c r="C746" t="str">
        <f ca="1">IF([1]!Table910[[#This Row],[Code]]&lt;&gt;"",[1]!KalkulaceTable[[#This Row],[Název]],"")</f>
        <v>Sprchový sloup Harvia s párou Nova Steam 2 kW</v>
      </c>
      <c r="D746" s="1">
        <f ca="1">IF([1]!Table910[[#This Row],[Code]]&lt;&gt;"",[1]!KalkulaceTable[[#This Row],[cena P1 CZ]],"")</f>
        <v>74699.303333333344</v>
      </c>
      <c r="E746" s="2">
        <f>IF([1]!Table910[[#This Row],[Code]]&lt;&gt;"",[1]!KalkulaceTable[[#This Row],[cena P1 SK]],"")</f>
        <v>3077</v>
      </c>
    </row>
    <row r="747" spans="2:5" x14ac:dyDescent="0.3">
      <c r="B747" t="str">
        <f>IFERROR(IF([1]!KalkulaceTable[[#This Row],[Kód]]&lt;&gt;0,[1]!KalkulaceTable[[#This Row],[Kód]],""),"")</f>
        <v>HSW800400</v>
      </c>
      <c r="C747" t="str">
        <f ca="1">IF([1]!Table910[[#This Row],[Code]]&lt;&gt;"",[1]!KalkulaceTable[[#This Row],[Název]],"")</f>
        <v>Saunová kamna HARVIA The Wall 8kW</v>
      </c>
      <c r="D747" s="1">
        <f ca="1">IF([1]!Table910[[#This Row],[Code]]&lt;&gt;"",[1]!KalkulaceTable[[#This Row],[cena P1 CZ]],"")</f>
        <v>8027.0798333333332</v>
      </c>
      <c r="E747" s="2">
        <f>IF([1]!Table910[[#This Row],[Code]]&lt;&gt;"",[1]!KalkulaceTable[[#This Row],[cena P1 SK]],"")</f>
        <v>330.65</v>
      </c>
    </row>
    <row r="748" spans="2:5" x14ac:dyDescent="0.3">
      <c r="B748" t="str">
        <f>IFERROR(IF([1]!KalkulaceTable[[#This Row],[Kód]]&lt;&gt;0,[1]!KalkulaceTable[[#This Row],[Kód]],""),"")</f>
        <v>IR-CP-EU</v>
      </c>
      <c r="C748" t="str">
        <f ca="1">IF([1]!Table910[[#This Row],[Code]]&lt;&gt;"",[1]!KalkulaceTable[[#This Row],[Název]],"")</f>
        <v>Napájecí kabel pro řídící jednotku Harvia Pro D INFRA 2,5m</v>
      </c>
      <c r="D748" s="1">
        <f ca="1">IF([1]!Table910[[#This Row],[Code]]&lt;&gt;"",[1]!KalkulaceTable[[#This Row],[cena P1 CZ]],"")</f>
        <v>398.25871666666666</v>
      </c>
      <c r="E748" s="2">
        <f>IF([1]!Table910[[#This Row],[Code]]&lt;&gt;"",[1]!KalkulaceTable[[#This Row],[cena P1 SK]],"")</f>
        <v>16.405000000000001</v>
      </c>
    </row>
    <row r="749" spans="2:5" x14ac:dyDescent="0.3">
      <c r="B749" t="str">
        <f>IFERROR(IF([1]!KalkulaceTable[[#This Row],[Kód]]&lt;&gt;0,[1]!KalkulaceTable[[#This Row],[Kód]],""),"")</f>
        <v>SFE-350400</v>
      </c>
      <c r="C749" t="str">
        <f ca="1">IF([1]!Table910[[#This Row],[Code]]&lt;&gt;"",[1]!KalkulaceTable[[#This Row],[Název]],"")</f>
        <v>Bezpečnostní čidlo/ohrádka nad kamna, HARVIA heater-check, hranatý, 350x400mm</v>
      </c>
      <c r="D749" s="1">
        <f ca="1">IF([1]!Table910[[#This Row],[Code]]&lt;&gt;"",[1]!KalkulaceTable[[#This Row],[cena P1 CZ]],"")</f>
        <v>5344.5081666666665</v>
      </c>
      <c r="E749" s="2">
        <f>IF([1]!Table910[[#This Row],[Code]]&lt;&gt;"",[1]!KalkulaceTable[[#This Row],[cena P1 SK]],"")</f>
        <v>220.15</v>
      </c>
    </row>
    <row r="750" spans="2:5" x14ac:dyDescent="0.3">
      <c r="B750" t="str">
        <f>IFERROR(IF([1]!KalkulaceTable[[#This Row],[Kód]]&lt;&gt;0,[1]!KalkulaceTable[[#This Row],[Kód]],""),"")</f>
        <v>WHP270SPM</v>
      </c>
      <c r="C750" t="str">
        <f ca="1">IF([1]!Table910[[#This Row],[Code]]&lt;&gt;"",[1]!KalkulaceTable[[#This Row],[Název]],"")</f>
        <v>Škrtící klapka Harvia do komínového setu, 115mm, black</v>
      </c>
      <c r="D750" s="1">
        <f ca="1">IF([1]!Table910[[#This Row],[Code]]&lt;&gt;"",[1]!KalkulaceTable[[#This Row],[cena P1 CZ]],"")</f>
        <v>4498.4663333333338</v>
      </c>
      <c r="E750" s="2">
        <f>IF([1]!Table910[[#This Row],[Code]]&lt;&gt;"",[1]!KalkulaceTable[[#This Row],[cena P1 SK]],"")</f>
        <v>185.29999999999998</v>
      </c>
    </row>
    <row r="751" spans="2:5" x14ac:dyDescent="0.3">
      <c r="B751" t="str">
        <f>IFERROR(IF([1]!KalkulaceTable[[#This Row],[Kód]]&lt;&gt;0,[1]!KalkulaceTable[[#This Row],[Kód]],""),"")</f>
        <v>SAZ047</v>
      </c>
      <c r="C751" t="str">
        <f ca="1">IF([1]!Table910[[#This Row],[Code]]&lt;&gt;"",[1]!KalkulaceTable[[#This Row],[Název]],"")</f>
        <v>Madlo HARVIA dlouhé vertikální TW osika</v>
      </c>
      <c r="D751" s="1">
        <f ca="1">IF([1]!Table910[[#This Row],[Code]]&lt;&gt;"",[1]!KalkulaceTable[[#This Row],[cena P1 CZ]],"")</f>
        <v>1733.354</v>
      </c>
      <c r="E751" s="2">
        <f>IF([1]!Table910[[#This Row],[Code]]&lt;&gt;"",[1]!KalkulaceTable[[#This Row],[cena P1 SK]],"")</f>
        <v>71.399999999999991</v>
      </c>
    </row>
    <row r="752" spans="2:5" x14ac:dyDescent="0.3">
      <c r="B752" t="str">
        <f>IFERROR(IF([1]!KalkulaceTable[[#This Row],[Kód]]&lt;&gt;0,[1]!KalkulaceTable[[#This Row],[Kód]],""),"")</f>
        <v>SAZ050</v>
      </c>
      <c r="C752" t="str">
        <f ca="1">IF([1]!Table910[[#This Row],[Code]]&lt;&gt;"",[1]!KalkulaceTable[[#This Row],[Název]],"")</f>
        <v>Madlo HARVIA dlouhé vertikální, olše</v>
      </c>
      <c r="D752" s="1">
        <f ca="1">IF([1]!Table910[[#This Row],[Code]]&lt;&gt;"",[1]!KalkulaceTable[[#This Row],[cena P1 CZ]],"")</f>
        <v>1733.354</v>
      </c>
      <c r="E752" s="2">
        <f>IF([1]!Table910[[#This Row],[Code]]&lt;&gt;"",[1]!KalkulaceTable[[#This Row],[cena P1 SK]],"")</f>
        <v>71.399999999999991</v>
      </c>
    </row>
    <row r="753" spans="2:5" x14ac:dyDescent="0.3">
      <c r="B753" t="str">
        <f>IFERROR(IF([1]!KalkulaceTable[[#This Row],[Kód]]&lt;&gt;0,[1]!KalkulaceTable[[#This Row],[Kód]],""),"")</f>
        <v>SAZ049</v>
      </c>
      <c r="C753" t="str">
        <f ca="1">IF([1]!Table910[[#This Row],[Code]]&lt;&gt;"",[1]!KalkulaceTable[[#This Row],[Název]],"")</f>
        <v>Madlo HARVIA dlouhé vertikální, osika</v>
      </c>
      <c r="D753" s="1">
        <f ca="1">IF([1]!Table910[[#This Row],[Code]]&lt;&gt;"",[1]!KalkulaceTable[[#This Row],[cena P1 CZ]],"")</f>
        <v>1733.354</v>
      </c>
      <c r="E753" s="2">
        <f>IF([1]!Table910[[#This Row],[Code]]&lt;&gt;"",[1]!KalkulaceTable[[#This Row],[cena P1 SK]],"")</f>
        <v>71.399999999999991</v>
      </c>
    </row>
    <row r="754" spans="2:5" x14ac:dyDescent="0.3">
      <c r="B754" t="str">
        <f>IFERROR(IF([1]!KalkulaceTable[[#This Row],[Kód]]&lt;&gt;0,[1]!KalkulaceTable[[#This Row],[Kód]],""),"")</f>
        <v>HPC704XW</v>
      </c>
      <c r="C754" t="str">
        <f ca="1">IF([1]!Table910[[#This Row],[Code]]&lt;&gt;"",[1]!KalkulaceTable[[#This Row],[Název]],"")</f>
        <v>Saunová kamna HARVIA Cilindro PC70XW WiFi Steel</v>
      </c>
      <c r="D754" s="1">
        <f ca="1">IF([1]!Table910[[#This Row],[Code]]&lt;&gt;"",[1]!KalkulaceTable[[#This Row],[cena P1 CZ]],"")</f>
        <v>18097.041166666666</v>
      </c>
      <c r="E754" s="2">
        <f>IF([1]!Table910[[#This Row],[Code]]&lt;&gt;"",[1]!KalkulaceTable[[#This Row],[cena P1 SK]],"")</f>
        <v>745.44999999999993</v>
      </c>
    </row>
    <row r="755" spans="2:5" x14ac:dyDescent="0.3">
      <c r="B755" t="str">
        <f>IFERROR(IF([1]!KalkulaceTable[[#This Row],[Kód]]&lt;&gt;0,[1]!KalkulaceTable[[#This Row],[Kód]],""),"")</f>
        <v>HPO110400M</v>
      </c>
      <c r="C755" t="str">
        <f ca="1">IF([1]!Table910[[#This Row],[Code]]&lt;&gt;"",[1]!KalkulaceTable[[#This Row],[Název]],"")</f>
        <v>Saunová kamna HARVIA Legend PO11</v>
      </c>
      <c r="D755" s="1">
        <f ca="1">IF([1]!Table910[[#This Row],[Code]]&lt;&gt;"",[1]!KalkulaceTable[[#This Row],[cena P1 CZ]],"")</f>
        <v>24143.145</v>
      </c>
      <c r="E755" s="2">
        <f>IF([1]!Table910[[#This Row],[Code]]&lt;&gt;"",[1]!KalkulaceTable[[#This Row],[cena P1 SK]],"")</f>
        <v>994.5</v>
      </c>
    </row>
    <row r="756" spans="2:5" x14ac:dyDescent="0.3">
      <c r="B756" t="str">
        <f>IFERROR(IF([1]!KalkulaceTable[[#This Row],[Kód]]&lt;&gt;0,[1]!KalkulaceTable[[#This Row],[Kód]],""),"")</f>
        <v>HTRC1</v>
      </c>
      <c r="C756" t="str">
        <f ca="1">IF([1]!Table910[[#This Row],[Code]]&lt;&gt;"",[1]!KalkulaceTable[[#This Row],[Název]],"")</f>
        <v>Nerezový lem pro kamna HARVIA Glow Corner</v>
      </c>
      <c r="D756" s="1">
        <f ca="1">IF([1]!Table910[[#This Row],[Code]]&lt;&gt;"",[1]!KalkulaceTable[[#This Row],[cena P1 CZ]],"")</f>
        <v>3157.1804999999999</v>
      </c>
      <c r="E756" s="2">
        <f>IF([1]!Table910[[#This Row],[Code]]&lt;&gt;"",[1]!KalkulaceTable[[#This Row],[cena P1 SK]],"")</f>
        <v>130.04999999999998</v>
      </c>
    </row>
    <row r="757" spans="2:5" x14ac:dyDescent="0.3">
      <c r="B757" t="str">
        <f>IFERROR(IF([1]!KalkulaceTable[[#This Row],[Kód]]&lt;&gt;0,[1]!KalkulaceTable[[#This Row],[Kód]],""),"")</f>
        <v>WHM25</v>
      </c>
      <c r="C757" t="str">
        <f ca="1">IF([1]!Table910[[#This Row],[Code]]&lt;&gt;"",[1]!KalkulaceTable[[#This Row],[Název]],"")</f>
        <v>Parozábrana 225-250 mm pro komín Harvia</v>
      </c>
      <c r="D757" s="1">
        <f ca="1">IF([1]!Table910[[#This Row],[Code]]&lt;&gt;"",[1]!KalkulaceTable[[#This Row],[cena P1 CZ]],"")</f>
        <v>1527.0023333333334</v>
      </c>
      <c r="E757" s="2">
        <f>IF([1]!Table910[[#This Row],[Code]]&lt;&gt;"",[1]!KalkulaceTable[[#This Row],[cena P1 SK]],"")</f>
        <v>62.9</v>
      </c>
    </row>
    <row r="758" spans="2:5" x14ac:dyDescent="0.3">
      <c r="B758" t="str">
        <f>IFERROR(IF([1]!KalkulaceTable[[#This Row],[Kód]]&lt;&gt;0,[1]!KalkulaceTable[[#This Row],[Kód]],""),"")</f>
        <v>SAC000440D</v>
      </c>
      <c r="C758" t="str">
        <f ca="1">IF([1]!Table910[[#This Row],[Code]]&lt;&gt;"",[1]!KalkulaceTable[[#This Row],[Název]],"")</f>
        <v>Dřevěná naběračka Harvia - 41 cm, cedr</v>
      </c>
      <c r="D758" s="1">
        <f ca="1">IF([1]!Table910[[#This Row],[Code]]&lt;&gt;"",[1]!KalkulaceTable[[#This Row],[cena P1 CZ]],"")</f>
        <v>249.68551666666664</v>
      </c>
      <c r="E758" s="2">
        <f>IF([1]!Table910[[#This Row],[Code]]&lt;&gt;"",[1]!KalkulaceTable[[#This Row],[cena P1 SK]],"")</f>
        <v>10.285</v>
      </c>
    </row>
    <row r="759" spans="2:5" x14ac:dyDescent="0.3">
      <c r="B759" t="str">
        <f>IFERROR(IF([1]!KalkulaceTable[[#This Row],[Kód]]&lt;&gt;0,[1]!KalkulaceTable[[#This Row],[Kód]],""),"")</f>
        <v>FAMILY-L-S</v>
      </c>
      <c r="C759" t="str">
        <f ca="1">IF([1]!Table910[[#This Row],[Code]]&lt;&gt;"",[1]!KalkulaceTable[[#This Row],[Název]],"")</f>
        <v>Interiérová Sauna Harvia Family L - vybavená</v>
      </c>
      <c r="D759" s="1">
        <f ca="1">IF([1]!Table910[[#This Row],[Code]]&lt;&gt;"",[1]!KalkulaceTable[[#This Row],[cena P1 CZ]],"")</f>
        <v>93477.304999999993</v>
      </c>
      <c r="E759" s="2">
        <f>IF([1]!Table910[[#This Row],[Code]]&lt;&gt;"",[1]!KalkulaceTable[[#This Row],[cena P1 SK]],"")</f>
        <v>3850.5</v>
      </c>
    </row>
    <row r="760" spans="2:5" x14ac:dyDescent="0.3">
      <c r="B760" t="str">
        <f>IFERROR(IF([1]!KalkulaceTable[[#This Row],[Kód]]&lt;&gt;0,[1]!KalkulaceTable[[#This Row],[Kód]],""),"")</f>
        <v>SFE-D450</v>
      </c>
      <c r="C760" t="str">
        <f ca="1">IF([1]!Table910[[#This Row],[Code]]&lt;&gt;"",[1]!KalkulaceTable[[#This Row],[Název]],"")</f>
        <v>Bezpečnostní čidlo/ohrádka nad kamna, HARVIA heater-check, kulatý, 450mm</v>
      </c>
      <c r="D760" s="1">
        <f ca="1">IF([1]!Table910[[#This Row],[Code]]&lt;&gt;"",[1]!KalkulaceTable[[#This Row],[cena P1 CZ]],"")</f>
        <v>5344.5081666666665</v>
      </c>
      <c r="E760" s="2">
        <f>IF([1]!Table910[[#This Row],[Code]]&lt;&gt;"",[1]!KalkulaceTable[[#This Row],[cena P1 SK]],"")</f>
        <v>220.15</v>
      </c>
    </row>
    <row r="761" spans="2:5" x14ac:dyDescent="0.3">
      <c r="B761" t="str">
        <f>IFERROR(IF([1]!KalkulaceTable[[#This Row],[Kód]]&lt;&gt;0,[1]!KalkulaceTable[[#This Row],[Kód]],""),"")</f>
        <v>HPC900400M</v>
      </c>
      <c r="C761" t="str">
        <f ca="1">IF([1]!Table910[[#This Row],[Code]]&lt;&gt;"",[1]!KalkulaceTable[[#This Row],[Název]],"")</f>
        <v>Saunová kamna HARVIA Cilindro PC90 - černá</v>
      </c>
      <c r="D761" s="1">
        <f ca="1">IF([1]!Table910[[#This Row],[Code]]&lt;&gt;"",[1]!KalkulaceTable[[#This Row],[cena P1 CZ]],"")</f>
        <v>10420.759166666667</v>
      </c>
      <c r="E761" s="2">
        <f>IF([1]!Table910[[#This Row],[Code]]&lt;&gt;"",[1]!KalkulaceTable[[#This Row],[cena P1 SK]],"")</f>
        <v>429.25</v>
      </c>
    </row>
    <row r="762" spans="2:5" x14ac:dyDescent="0.3">
      <c r="B762" t="str">
        <f>IFERROR(IF([1]!KalkulaceTable[[#This Row],[Kód]]&lt;&gt;0,[1]!KalkulaceTable[[#This Row],[Kód]],""),"")</f>
        <v>WK160C</v>
      </c>
      <c r="C762" t="str">
        <f ca="1">IF([1]!Table910[[#This Row],[Code]]&lt;&gt;"",[1]!KalkulaceTable[[#This Row],[Název]],"")</f>
        <v>Saunová kamna na dřevo HARVIA Linear 16</v>
      </c>
      <c r="D762" s="1">
        <f ca="1">IF([1]!Table910[[#This Row],[Code]]&lt;&gt;"",[1]!KalkulaceTable[[#This Row],[cena P1 CZ]],"")</f>
        <v>9574.7173333333321</v>
      </c>
      <c r="E762" s="2">
        <f>IF([1]!Table910[[#This Row],[Code]]&lt;&gt;"",[1]!KalkulaceTable[[#This Row],[cena P1 SK]],"")</f>
        <v>394.4</v>
      </c>
    </row>
    <row r="763" spans="2:5" x14ac:dyDescent="0.3">
      <c r="B763" t="str">
        <f>IFERROR(IF([1]!KalkulaceTable[[#This Row],[Kód]]&lt;&gt;0,[1]!KalkulaceTable[[#This Row],[Kód]],""),"")</f>
        <v>WKM3</v>
      </c>
      <c r="C763" t="str">
        <f ca="1">IF([1]!Table910[[#This Row],[Code]]&lt;&gt;"",[1]!KalkulaceTable[[#This Row],[Název]],"")</f>
        <v>Saunová kamna na dřevo HARVIA M3</v>
      </c>
      <c r="D763" s="1">
        <f ca="1">IF([1]!Table910[[#This Row],[Code]]&lt;&gt;"",[1]!KalkulaceTable[[#This Row],[cena P1 CZ]],"")</f>
        <v>9574.7173333333321</v>
      </c>
      <c r="E763" s="2">
        <f>IF([1]!Table910[[#This Row],[Code]]&lt;&gt;"",[1]!KalkulaceTable[[#This Row],[cena P1 SK]],"")</f>
        <v>394.4</v>
      </c>
    </row>
    <row r="764" spans="2:5" x14ac:dyDescent="0.3">
      <c r="B764" t="str">
        <f>IFERROR(IF([1]!KalkulaceTable[[#This Row],[Kód]]&lt;&gt;0,[1]!KalkulaceTable[[#This Row],[Kód]],""),"")</f>
        <v>HAF1</v>
      </c>
      <c r="C764" t="str">
        <f ca="1">IF([1]!Table910[[#This Row],[Code]]&lt;&gt;"",[1]!KalkulaceTable[[#This Row],[Název]],"")</f>
        <v>Nerezový lem Harvia ke kamnům Forte</v>
      </c>
      <c r="D764" s="1">
        <f ca="1">IF([1]!Table910[[#This Row],[Code]]&lt;&gt;"",[1]!KalkulaceTable[[#This Row],[cena P1 CZ]],"")</f>
        <v>2579.3958333333335</v>
      </c>
      <c r="E764" s="2">
        <f>IF([1]!Table910[[#This Row],[Code]]&lt;&gt;"",[1]!KalkulaceTable[[#This Row],[cena P1 SK]],"")</f>
        <v>106.25</v>
      </c>
    </row>
    <row r="765" spans="2:5" x14ac:dyDescent="0.3">
      <c r="B765" t="str">
        <f>IFERROR(IF([1]!KalkulaceTable[[#This Row],[Kód]]&lt;&gt;0,[1]!KalkulaceTable[[#This Row],[Kód]],""),"")</f>
        <v>HPCE1104</v>
      </c>
      <c r="C765" t="str">
        <f ca="1">IF([1]!Table910[[#This Row],[Code]]&lt;&gt;"",[1]!KalkulaceTable[[#This Row],[Název]],"")</f>
        <v>Saunová kamna HARVIA Cilindro PC110E, steel</v>
      </c>
      <c r="D765" s="1">
        <f ca="1">IF([1]!Table910[[#This Row],[Code]]&lt;&gt;"",[1]!KalkulaceTable[[#This Row],[cena P1 CZ]],"")</f>
        <v>12504.911</v>
      </c>
      <c r="E765" s="2">
        <f>IF([1]!Table910[[#This Row],[Code]]&lt;&gt;"",[1]!KalkulaceTable[[#This Row],[cena P1 SK]],"")</f>
        <v>515.1</v>
      </c>
    </row>
    <row r="766" spans="2:5" x14ac:dyDescent="0.3">
      <c r="B766" t="str">
        <f>IFERROR(IF([1]!KalkulaceTable[[#This Row],[Kód]]&lt;&gt;0,[1]!KalkulaceTable[[#This Row],[Kód]],""),"")</f>
        <v>HPCE100400</v>
      </c>
      <c r="C766" t="str">
        <f ca="1">IF([1]!Table910[[#This Row],[Code]]&lt;&gt;"",[1]!KalkulaceTable[[#This Row],[Název]],"")</f>
        <v>Saunová kamna HARVIA Cilindro Pro PC100E/135E</v>
      </c>
      <c r="D766" s="1">
        <f ca="1">IF([1]!Table910[[#This Row],[Code]]&lt;&gt;"",[1]!KalkulaceTable[[#This Row],[cena P1 CZ]],"")</f>
        <v>22079.628333333334</v>
      </c>
      <c r="E766" s="2">
        <f>IF([1]!Table910[[#This Row],[Code]]&lt;&gt;"",[1]!KalkulaceTable[[#This Row],[cena P1 SK]],"")</f>
        <v>909.5</v>
      </c>
    </row>
    <row r="767" spans="2:5" x14ac:dyDescent="0.3">
      <c r="B767" t="str">
        <f>IFERROR(IF([1]!KalkulaceTable[[#This Row],[Kód]]&lt;&gt;0,[1]!KalkulaceTable[[#This Row],[Kód]],""),"")</f>
        <v>CP-RM-CSF-N</v>
      </c>
      <c r="C767" t="str">
        <f ca="1">IF([1]!Table910[[#This Row],[Code]]&lt;&gt;"",[1]!KalkulaceTable[[#This Row],[Název]],"")</f>
        <v>Kryt na držák ke kamnům Harvia Concept R Mini</v>
      </c>
      <c r="D767" s="1">
        <f ca="1">IF([1]!Table910[[#This Row],[Code]]&lt;&gt;"",[1]!KalkulaceTable[[#This Row],[cena P1 CZ]],"")</f>
        <v>990.48799999999994</v>
      </c>
      <c r="E767" s="2">
        <f>IF([1]!Table910[[#This Row],[Code]]&lt;&gt;"",[1]!KalkulaceTable[[#This Row],[cena P1 SK]],"")</f>
        <v>40.799999999999997</v>
      </c>
    </row>
    <row r="768" spans="2:5" x14ac:dyDescent="0.3">
      <c r="B768" t="str">
        <f>IFERROR(IF([1]!KalkulaceTable[[#This Row],[Kód]]&lt;&gt;0,[1]!KalkulaceTable[[#This Row],[Kód]],""),"")</f>
        <v>HSE090400</v>
      </c>
      <c r="C768" t="str">
        <f ca="1">IF([1]!Table910[[#This Row],[Code]]&lt;&gt;"",[1]!KalkulaceTable[[#This Row],[Název]],"")</f>
        <v>Saunová kamna HARVIA Senator T9</v>
      </c>
      <c r="D768" s="1">
        <f ca="1">IF([1]!Table910[[#This Row],[Code]]&lt;&gt;"",[1]!KalkulaceTable[[#This Row],[cena P1 CZ]],"")</f>
        <v>13598.574833333334</v>
      </c>
      <c r="E768" s="2">
        <f>IF([1]!Table910[[#This Row],[Code]]&lt;&gt;"",[1]!KalkulaceTable[[#This Row],[cena P1 SK]],"")</f>
        <v>560.15</v>
      </c>
    </row>
    <row r="769" spans="2:5" x14ac:dyDescent="0.3">
      <c r="B769" t="str">
        <f>IFERROR(IF([1]!KalkulaceTable[[#This Row],[Kód]]&lt;&gt;0,[1]!KalkulaceTable[[#This Row],[Kód]],""),"")</f>
        <v>HWF-F-XL</v>
      </c>
      <c r="C769" t="str">
        <f ca="1">IF([1]!Table910[[#This Row],[Code]]&lt;&gt;"",[1]!KalkulaceTable[[#This Row],[Název]],"")</f>
        <v>Filtrační vložka pro úpravnu vody HARVIA, vel. XL</v>
      </c>
      <c r="D769" s="1">
        <f ca="1">IF([1]!Table910[[#This Row],[Code]]&lt;&gt;"",[1]!KalkulaceTable[[#This Row],[cena P1 CZ]],"")</f>
        <v>7263.5786666666672</v>
      </c>
      <c r="E769" s="2">
        <f>IF([1]!Table910[[#This Row],[Code]]&lt;&gt;"",[1]!KalkulaceTable[[#This Row],[cena P1 SK]],"")</f>
        <v>299.2</v>
      </c>
    </row>
    <row r="770" spans="2:5" x14ac:dyDescent="0.3">
      <c r="B770" t="str">
        <f>IFERROR(IF([1]!KalkulaceTable[[#This Row],[Kód]]&lt;&gt;0,[1]!KalkulaceTable[[#This Row],[Kód]],""),"")</f>
        <v>RGBWS1616SV</v>
      </c>
      <c r="C770" t="str">
        <f ca="1">IF([1]!Table910[[#This Row],[Code]]&lt;&gt;"",[1]!KalkulaceTable[[#This Row],[Název]],"")</f>
        <v>RGBW LED osvětlení s ovládací jednotkou Harvia Xenio pro Vario View Small</v>
      </c>
      <c r="D770" s="1">
        <f ca="1">IF([1]!Table910[[#This Row],[Code]]&lt;&gt;"",[1]!KalkulaceTable[[#This Row],[cena P1 CZ]],"")</f>
        <v>12793.803333333333</v>
      </c>
      <c r="E770" s="2">
        <f>IF([1]!Table910[[#This Row],[Code]]&lt;&gt;"",[1]!KalkulaceTable[[#This Row],[cena P1 SK]],"")</f>
        <v>527</v>
      </c>
    </row>
    <row r="771" spans="2:5" x14ac:dyDescent="0.3">
      <c r="B771" t="str">
        <f>IFERROR(IF([1]!KalkulaceTable[[#This Row],[Kód]]&lt;&gt;0,[1]!KalkulaceTable[[#This Row],[Kód]],""),"")</f>
        <v>RGBWS1616CV</v>
      </c>
      <c r="C771" t="str">
        <f ca="1">IF([1]!Table910[[#This Row],[Code]]&lt;&gt;"",[1]!KalkulaceTable[[#This Row],[Název]],"")</f>
        <v>RGBW LED osvětlení s ovládací jednotkou Harvia Xenio pro Vario View Corner</v>
      </c>
      <c r="D771" s="1">
        <f ca="1">IF([1]!Table910[[#This Row],[Code]]&lt;&gt;"",[1]!KalkulaceTable[[#This Row],[cena P1 CZ]],"")</f>
        <v>11555.693333333335</v>
      </c>
      <c r="E771" s="2">
        <f>IF([1]!Table910[[#This Row],[Code]]&lt;&gt;"",[1]!KalkulaceTable[[#This Row],[cena P1 SK]],"")</f>
        <v>476</v>
      </c>
    </row>
    <row r="772" spans="2:5" x14ac:dyDescent="0.3">
      <c r="B772" t="str">
        <f>IFERROR(IF([1]!KalkulaceTable[[#This Row],[Kód]]&lt;&gt;0,[1]!KalkulaceTable[[#This Row],[Kód]],""),"")</f>
        <v>AC4000</v>
      </c>
      <c r="C772" t="str">
        <f ca="1">IF([1]!Table910[[#This Row],[Code]]&lt;&gt;"",[1]!KalkulaceTable[[#This Row],[Název]],"")</f>
        <v>Dekorativní saunové kameny HARVIA, vel. 5-10 cm, 10kg, bílé</v>
      </c>
      <c r="D772" s="1">
        <f ca="1">IF([1]!Table910[[#This Row],[Code]]&lt;&gt;"",[1]!KalkulaceTable[[#This Row],[cena P1 CZ]],"")</f>
        <v>1021.4407499999999</v>
      </c>
      <c r="E772" s="2">
        <f>IF([1]!Table910[[#This Row],[Code]]&lt;&gt;"",[1]!KalkulaceTable[[#This Row],[cena P1 SK]],"")</f>
        <v>42.074999999999996</v>
      </c>
    </row>
    <row r="773" spans="2:5" x14ac:dyDescent="0.3">
      <c r="B773" t="str">
        <f>IFERROR(IF([1]!KalkulaceTable[[#This Row],[Kód]]&lt;&gt;0,[1]!KalkulaceTable[[#This Row],[Kód]],""),"")</f>
        <v>WL800</v>
      </c>
      <c r="C773" t="str">
        <f ca="1">IF([1]!Table910[[#This Row],[Code]]&lt;&gt;"",[1]!KalkulaceTable[[#This Row],[Název]],"")</f>
        <v>Ochranný štít Harvia - boční 36/36 Duo</v>
      </c>
      <c r="D773" s="1">
        <f ca="1">IF([1]!Table910[[#This Row],[Code]]&lt;&gt;"",[1]!KalkulaceTable[[#This Row],[cena P1 CZ]],"")</f>
        <v>2868.2881666666667</v>
      </c>
      <c r="E773" s="2">
        <f>IF([1]!Table910[[#This Row],[Code]]&lt;&gt;"",[1]!KalkulaceTable[[#This Row],[cena P1 SK]],"")</f>
        <v>118.14999999999999</v>
      </c>
    </row>
    <row r="774" spans="2:5" x14ac:dyDescent="0.3">
      <c r="B774" t="str">
        <f>IFERROR(IF([1]!KalkulaceTable[[#This Row],[Kód]]&lt;&gt;0,[1]!KalkulaceTable[[#This Row],[Kód]],""),"")</f>
        <v>HM600400BX</v>
      </c>
      <c r="C774" t="str">
        <f ca="1">IF([1]!Table910[[#This Row],[Code]]&lt;&gt;"",[1]!KalkulaceTable[[#This Row],[Název]],"")</f>
        <v>Saunová kamna Harvia Top steel, černá - 6kW</v>
      </c>
      <c r="D774" s="1">
        <f ca="1">IF([1]!Table910[[#This Row],[Code]]&lt;&gt;"",[1]!KalkulaceTable[[#This Row],[cena P1 CZ]],"")</f>
        <v>6417.5368333333336</v>
      </c>
      <c r="E774" s="2">
        <f>IF([1]!Table910[[#This Row],[Code]]&lt;&gt;"",[1]!KalkulaceTable[[#This Row],[cena P1 SK]],"")</f>
        <v>264.34999999999997</v>
      </c>
    </row>
    <row r="775" spans="2:5" x14ac:dyDescent="0.3">
      <c r="B775" t="str">
        <f>IFERROR(IF([1]!KalkulaceTable[[#This Row],[Kód]]&lt;&gt;0,[1]!KalkulaceTable[[#This Row],[Kód]],""),"")</f>
        <v>HPO165400</v>
      </c>
      <c r="C775" t="str">
        <f ca="1">IF([1]!Table910[[#This Row],[Code]]&lt;&gt;"",[1]!KalkulaceTable[[#This Row],[Název]],"")</f>
        <v>Saunová kamna HARVIA Legend PO165</v>
      </c>
      <c r="D775" s="1">
        <f ca="1">IF([1]!Table910[[#This Row],[Code]]&lt;&gt;"",[1]!KalkulaceTable[[#This Row],[cena P1 CZ]],"")</f>
        <v>29611.464166666668</v>
      </c>
      <c r="E775" s="2">
        <f>IF([1]!Table910[[#This Row],[Code]]&lt;&gt;"",[1]!KalkulaceTable[[#This Row],[cena P1 SK]],"")</f>
        <v>1219.75</v>
      </c>
    </row>
    <row r="776" spans="2:5" x14ac:dyDescent="0.3">
      <c r="B776" t="str">
        <f>IFERROR(IF([1]!KalkulaceTable[[#This Row],[Kód]]&lt;&gt;0,[1]!KalkulaceTable[[#This Row],[Kód]],""),"")</f>
        <v>HL110400</v>
      </c>
      <c r="C776" t="str">
        <f ca="1">IF([1]!Table910[[#This Row],[Code]]&lt;&gt;"",[1]!KalkulaceTable[[#This Row],[Název]],"")</f>
        <v>Saunová kamna HARVIA Virta HL110, černá</v>
      </c>
      <c r="D776" s="1">
        <f ca="1">IF([1]!Table910[[#This Row],[Code]]&lt;&gt;"",[1]!KalkulaceTable[[#This Row],[cena P1 CZ]],"")</f>
        <v>26784.446333333333</v>
      </c>
      <c r="E776" s="2">
        <f>IF([1]!Table910[[#This Row],[Code]]&lt;&gt;"",[1]!KalkulaceTable[[#This Row],[cena P1 SK]],"")</f>
        <v>1103.3</v>
      </c>
    </row>
    <row r="777" spans="2:5" x14ac:dyDescent="0.3">
      <c r="B777" t="str">
        <f>IFERROR(IF([1]!KalkulaceTable[[#This Row],[Kód]]&lt;&gt;0,[1]!KalkulaceTable[[#This Row],[Kód]],""),"")</f>
        <v>WZ90ST</v>
      </c>
      <c r="C777" t="str">
        <f ca="1">IF([1]!Table910[[#This Row],[Code]]&lt;&gt;"",[1]!KalkulaceTable[[#This Row],[Název]],"")</f>
        <v>Zahnutý kouřovod Harvia 90°, 115 mm - nerezový</v>
      </c>
      <c r="D777" s="1">
        <f ca="1">IF([1]!Table910[[#This Row],[Code]]&lt;&gt;"",[1]!KalkulaceTable[[#This Row],[cena P1 CZ]],"")</f>
        <v>2001.6111666666666</v>
      </c>
      <c r="E777" s="2">
        <f>IF([1]!Table910[[#This Row],[Code]]&lt;&gt;"",[1]!KalkulaceTable[[#This Row],[cena P1 SK]],"")</f>
        <v>82.45</v>
      </c>
    </row>
    <row r="778" spans="2:5" x14ac:dyDescent="0.3">
      <c r="B778" t="str">
        <f>IFERROR(IF([1]!KalkulaceTable[[#This Row],[Kód]]&lt;&gt;0,[1]!KalkulaceTable[[#This Row],[Kód]],""),"")</f>
        <v>VITAMY-164-B</v>
      </c>
      <c r="C778" t="str">
        <f ca="1">IF([1]!Table910[[#This Row],[Code]]&lt;&gt;"",[1]!KalkulaceTable[[#This Row],[Název]],"")</f>
        <v>Infrasauna Harvia VitaMY 164 Basic</v>
      </c>
      <c r="D778" s="1">
        <f ca="1">IF([1]!Table910[[#This Row],[Code]]&lt;&gt;"",[1]!KalkulaceTable[[#This Row],[cena P1 CZ]],"")</f>
        <v>125461.81333333332</v>
      </c>
      <c r="E778" s="2">
        <f>IF([1]!Table910[[#This Row],[Code]]&lt;&gt;"",[1]!KalkulaceTable[[#This Row],[cena P1 SK]],"")</f>
        <v>5168</v>
      </c>
    </row>
    <row r="779" spans="2:5" x14ac:dyDescent="0.3">
      <c r="B779" t="str">
        <f>IFERROR(IF([1]!KalkulaceTable[[#This Row],[Kód]]&lt;&gt;0,[1]!KalkulaceTable[[#This Row],[Kód]],""),"")</f>
        <v>HL110400S</v>
      </c>
      <c r="C779" t="str">
        <f ca="1">IF([1]!Table910[[#This Row],[Code]]&lt;&gt;"",[1]!KalkulaceTable[[#This Row],[Název]],"")</f>
        <v>Saunová kamna HARVIA Virta Combi HL110S, černá</v>
      </c>
      <c r="D779" s="1">
        <f ca="1">IF([1]!Table910[[#This Row],[Code]]&lt;&gt;"",[1]!KalkulaceTable[[#This Row],[cena P1 CZ]],"")</f>
        <v>37205.205500000004</v>
      </c>
      <c r="E779" s="2">
        <f>IF([1]!Table910[[#This Row],[Code]]&lt;&gt;"",[1]!KalkulaceTable[[#This Row],[cena P1 SK]],"")</f>
        <v>1532.55</v>
      </c>
    </row>
    <row r="780" spans="2:5" x14ac:dyDescent="0.3">
      <c r="B780" t="str">
        <f>IFERROR(IF([1]!KalkulaceTable[[#This Row],[Kód]]&lt;&gt;0,[1]!KalkulaceTable[[#This Row],[Kód]],""),"")</f>
        <v>WL300</v>
      </c>
      <c r="C780" t="str">
        <f ca="1">IF([1]!Table910[[#This Row],[Code]]&lt;&gt;"",[1]!KalkulaceTable[[#This Row],[Název]],"")</f>
        <v>Návlek komínu Harvia na kamna na dřevo</v>
      </c>
      <c r="D780" s="1">
        <f ca="1">IF([1]!Table910[[#This Row],[Code]]&lt;&gt;"",[1]!KalkulaceTable[[#This Row],[cena P1 CZ]],"")</f>
        <v>4457.1959999999999</v>
      </c>
      <c r="E780" s="2">
        <f>IF([1]!Table910[[#This Row],[Code]]&lt;&gt;"",[1]!KalkulaceTable[[#This Row],[cena P1 SK]],"")</f>
        <v>183.6</v>
      </c>
    </row>
    <row r="781" spans="2:5" x14ac:dyDescent="0.3">
      <c r="B781" t="str">
        <f>IFERROR(IF([1]!KalkulaceTable[[#This Row],[Kód]]&lt;&gt;0,[1]!KalkulaceTable[[#This Row],[Kód]],""),"")</f>
        <v>WL530</v>
      </c>
      <c r="C781" t="str">
        <f ca="1">IF([1]!Table910[[#This Row],[Code]]&lt;&gt;"",[1]!KalkulaceTable[[#This Row],[Název]],"")</f>
        <v>Ochranný štít pro HARVIA L22ES/boční</v>
      </c>
      <c r="D781" s="1">
        <f ca="1">IF([1]!Table910[[#This Row],[Code]]&lt;&gt;"",[1]!KalkulaceTable[[#This Row],[cena P1 CZ]],"")</f>
        <v>2971.4639999999999</v>
      </c>
      <c r="E781" s="2">
        <f>IF([1]!Table910[[#This Row],[Code]]&lt;&gt;"",[1]!KalkulaceTable[[#This Row],[cena P1 SK]],"")</f>
        <v>122.39999999999999</v>
      </c>
    </row>
    <row r="782" spans="2:5" x14ac:dyDescent="0.3">
      <c r="B782" t="str">
        <f>IFERROR(IF([1]!KalkulaceTable[[#This Row],[Kód]]&lt;&gt;0,[1]!KalkulaceTable[[#This Row],[Kód]],""),"")</f>
        <v>RGBWS1620SV</v>
      </c>
      <c r="C782" t="str">
        <f ca="1">IF([1]!Table910[[#This Row],[Code]]&lt;&gt;"",[1]!KalkulaceTable[[#This Row],[Název]],"")</f>
        <v>RGBW LED osvětlení s ovládací jednotkou Harvia Xenio pro Vario View Medium</v>
      </c>
      <c r="D782" s="1">
        <f ca="1">IF([1]!Table910[[#This Row],[Code]]&lt;&gt;"",[1]!KalkulaceTable[[#This Row],[cena P1 CZ]],"")</f>
        <v>14650.968333333334</v>
      </c>
      <c r="E782" s="2">
        <f>IF([1]!Table910[[#This Row],[Code]]&lt;&gt;"",[1]!KalkulaceTable[[#This Row],[cena P1 SK]],"")</f>
        <v>603.5</v>
      </c>
    </row>
    <row r="783" spans="2:5" x14ac:dyDescent="0.3">
      <c r="B783" t="str">
        <f>IFERROR(IF([1]!KalkulaceTable[[#This Row],[Kód]]&lt;&gt;0,[1]!KalkulaceTable[[#This Row],[Kód]],""),"")</f>
        <v>CP-RM-L-4S</v>
      </c>
      <c r="C783" t="str">
        <f ca="1">IF([1]!Table910[[#This Row],[Code]]&lt;&gt;"",[1]!KalkulaceTable[[#This Row],[Název]],"")</f>
        <v>Bezpečnostní ohrádka ke kamnům Harvia Concept R Mini - lípa (4 strany)</v>
      </c>
      <c r="D783" s="1">
        <f ca="1">IF([1]!Table910[[#This Row],[Code]]&lt;&gt;"",[1]!KalkulaceTable[[#This Row],[cena P1 CZ]],"")</f>
        <v>742.86599999999999</v>
      </c>
      <c r="E783" s="2">
        <f>IF([1]!Table910[[#This Row],[Code]]&lt;&gt;"",[1]!KalkulaceTable[[#This Row],[cena P1 SK]],"")</f>
        <v>30.599999999999998</v>
      </c>
    </row>
    <row r="784" spans="2:5" x14ac:dyDescent="0.3">
      <c r="B784" t="str">
        <f>IFERROR(IF([1]!KalkulaceTable[[#This Row],[Kód]]&lt;&gt;0,[1]!KalkulaceTable[[#This Row],[Kód]],""),"")</f>
        <v>WL600</v>
      </c>
      <c r="C784" t="str">
        <f ca="1">IF([1]!Table910[[#This Row],[Code]]&lt;&gt;"",[1]!KalkulaceTable[[#This Row],[Název]],"")</f>
        <v>Ochranný štít Harvia - boční 20 ES Pro/S</v>
      </c>
      <c r="D784" s="1">
        <f ca="1">IF([1]!Table910[[#This Row],[Code]]&lt;&gt;"",[1]!KalkulaceTable[[#This Row],[cena P1 CZ]],"")</f>
        <v>2868.2881666666667</v>
      </c>
      <c r="E784" s="2">
        <f>IF([1]!Table910[[#This Row],[Code]]&lt;&gt;"",[1]!KalkulaceTable[[#This Row],[cena P1 SK]],"")</f>
        <v>118.14999999999999</v>
      </c>
    </row>
    <row r="785" spans="2:5" x14ac:dyDescent="0.3">
      <c r="B785" t="str">
        <f>IFERROR(IF([1]!KalkulaceTable[[#This Row],[Kód]]&lt;&gt;0,[1]!KalkulaceTable[[#This Row],[Kód]],""),"")</f>
        <v>HTRC3</v>
      </c>
      <c r="C785" t="str">
        <f ca="1">IF([1]!Table910[[#This Row],[Code]]&lt;&gt;"",[1]!KalkulaceTable[[#This Row],[Název]],"")</f>
        <v>Bezpečnostní ohrádka pro kamna HARVIA Glow Corner</v>
      </c>
      <c r="D785" s="1">
        <f ca="1">IF([1]!Table910[[#This Row],[Code]]&lt;&gt;"",[1]!KalkulaceTable[[#This Row],[cena P1 CZ]],"")</f>
        <v>2373.0441666666666</v>
      </c>
      <c r="E785" s="2">
        <f>IF([1]!Table910[[#This Row],[Code]]&lt;&gt;"",[1]!KalkulaceTable[[#This Row],[cena P1 SK]],"")</f>
        <v>97.75</v>
      </c>
    </row>
    <row r="786" spans="2:5" x14ac:dyDescent="0.3">
      <c r="B786" t="str">
        <f>IFERROR(IF([1]!KalkulaceTable[[#This Row],[Kód]]&lt;&gt;0,[1]!KalkulaceTable[[#This Row],[Kód]],""),"")</f>
        <v>HCB105400S</v>
      </c>
      <c r="C786" t="str">
        <f ca="1">IF([1]!Table910[[#This Row],[Code]]&lt;&gt;"",[1]!KalkulaceTable[[#This Row],[Název]],"")</f>
        <v>Saunová kamna HARVIA Vega Pro BC105</v>
      </c>
      <c r="D786" s="1">
        <f ca="1">IF([1]!Table910[[#This Row],[Code]]&lt;&gt;"",[1]!KalkulaceTable[[#This Row],[cena P1 CZ]],"")</f>
        <v>14176.359499999999</v>
      </c>
      <c r="E786" s="2">
        <f>IF([1]!Table910[[#This Row],[Code]]&lt;&gt;"",[1]!KalkulaceTable[[#This Row],[cena P1 SK]],"")</f>
        <v>583.94999999999993</v>
      </c>
    </row>
    <row r="787" spans="2:5" x14ac:dyDescent="0.3">
      <c r="B787" t="str">
        <f>IFERROR(IF([1]!KalkulaceTable[[#This Row],[Kód]]&lt;&gt;0,[1]!KalkulaceTable[[#This Row],[Kód]],""),"")</f>
        <v>SACK08008</v>
      </c>
      <c r="C787" t="str">
        <f ca="1">IF([1]!Table910[[#This Row],[Code]]&lt;&gt;"",[1]!KalkulaceTable[[#This Row],[Název]],"")</f>
        <v>Nerezový reproduktor HARVIA 30 W, 8 cm</v>
      </c>
      <c r="D787" s="1">
        <f ca="1">IF([1]!Table910[[#This Row],[Code]]&lt;&gt;"",[1]!KalkulaceTable[[#This Row],[cena P1 CZ]],"")</f>
        <v>1857.165</v>
      </c>
      <c r="E787" s="2">
        <f>IF([1]!Table910[[#This Row],[Code]]&lt;&gt;"",[1]!KalkulaceTable[[#This Row],[cena P1 SK]],"")</f>
        <v>76.5</v>
      </c>
    </row>
    <row r="788" spans="2:5" x14ac:dyDescent="0.3">
      <c r="B788" t="str">
        <f>IFERROR(IF([1]!KalkulaceTable[[#This Row],[Kód]]&lt;&gt;0,[1]!KalkulaceTable[[#This Row],[Kód]],""),"")</f>
        <v>WX455</v>
      </c>
      <c r="C788" t="str">
        <f ca="1">IF([1]!Table910[[#This Row],[Code]]&lt;&gt;"",[1]!KalkulaceTable[[#This Row],[Název]],"")</f>
        <v>Infrazářič pro infrasauny CARBON HARVIA</v>
      </c>
      <c r="D788" s="1">
        <f ca="1">IF([1]!Table910[[#This Row],[Code]]&lt;&gt;"",[1]!KalkulaceTable[[#This Row],[cena P1 CZ]],"")</f>
        <v>1485.732</v>
      </c>
      <c r="E788" s="2">
        <f>IF([1]!Table910[[#This Row],[Code]]&lt;&gt;"",[1]!KalkulaceTable[[#This Row],[cena P1 SK]],"")</f>
        <v>61.199999999999996</v>
      </c>
    </row>
    <row r="789" spans="2:5" x14ac:dyDescent="0.3">
      <c r="B789" t="str">
        <f>IFERROR(IF([1]!KalkulaceTable[[#This Row],[Kód]]&lt;&gt;0,[1]!KalkulaceTable[[#This Row],[Kód]],""),"")</f>
        <v>HL220400SA</v>
      </c>
      <c r="C789" t="str">
        <f ca="1">IF([1]!Table910[[#This Row],[Code]]&lt;&gt;"",[1]!KalkulaceTable[[#This Row],[Název]],"")</f>
        <v>Saunová kamna HARVIA Virta Pro Combi HL220SA, černá automatic</v>
      </c>
      <c r="D789" s="1">
        <f ca="1">IF([1]!Table910[[#This Row],[Code]]&lt;&gt;"",[1]!KalkulaceTable[[#This Row],[cena P1 CZ]],"")</f>
        <v>84666.088833333328</v>
      </c>
      <c r="E789" s="2">
        <f>IF([1]!Table910[[#This Row],[Code]]&lt;&gt;"",[1]!KalkulaceTable[[#This Row],[cena P1 SK]],"")</f>
        <v>3487.5499999999997</v>
      </c>
    </row>
    <row r="790" spans="2:5" x14ac:dyDescent="0.3">
      <c r="B790" t="str">
        <f>IFERROR(IF([1]!KalkulaceTable[[#This Row],[Kód]]&lt;&gt;0,[1]!KalkulaceTable[[#This Row],[Kód]],""),"")</f>
        <v>WZ011115</v>
      </c>
      <c r="C790" t="str">
        <f ca="1">IF([1]!Table910[[#This Row],[Code]]&lt;&gt;"",[1]!KalkulaceTable[[#This Row],[Název]],"")</f>
        <v>Připojení do zdi Harvia, nerez</v>
      </c>
      <c r="D790" s="1">
        <f ca="1">IF([1]!Table910[[#This Row],[Code]]&lt;&gt;"",[1]!KalkulaceTable[[#This Row],[cena P1 CZ]],"")</f>
        <v>1114.299</v>
      </c>
      <c r="E790" s="2">
        <f>IF([1]!Table910[[#This Row],[Code]]&lt;&gt;"",[1]!KalkulaceTable[[#This Row],[cena P1 SK]],"")</f>
        <v>45.9</v>
      </c>
    </row>
    <row r="791" spans="2:5" x14ac:dyDescent="0.3">
      <c r="B791" t="str">
        <f>IFERROR(IF([1]!KalkulaceTable[[#This Row],[Kód]]&lt;&gt;0,[1]!KalkulaceTable[[#This Row],[Kód]],""),"")</f>
        <v>HPC6</v>
      </c>
      <c r="C791" t="str">
        <f ca="1">IF([1]!Table910[[#This Row],[Code]]&lt;&gt;"",[1]!KalkulaceTable[[#This Row],[Název]],"")</f>
        <v>Bezpečnostní ohrádka Harvia pro Cilindro PC100E/135E</v>
      </c>
      <c r="D791" s="1">
        <f ca="1">IF([1]!Table910[[#This Row],[Code]]&lt;&gt;"",[1]!KalkulaceTable[[#This Row],[cena P1 CZ]],"")</f>
        <v>5179.4268333333339</v>
      </c>
      <c r="E791" s="2">
        <f>IF([1]!Table910[[#This Row],[Code]]&lt;&gt;"",[1]!KalkulaceTable[[#This Row],[cena P1 SK]],"")</f>
        <v>213.35</v>
      </c>
    </row>
    <row r="792" spans="2:5" x14ac:dyDescent="0.3">
      <c r="B792" t="str">
        <f>IFERROR(IF([1]!KalkulaceTable[[#This Row],[Kód]]&lt;&gt;0,[1]!KalkulaceTable[[#This Row],[Kód]],""),"")</f>
        <v>WZ020130</v>
      </c>
      <c r="C792" t="str">
        <f ca="1">IF([1]!Table910[[#This Row],[Code]]&lt;&gt;"",[1]!KalkulaceTable[[#This Row],[Název]],"")</f>
        <v>Ochranný kryt Harvia, nerez</v>
      </c>
      <c r="D792" s="1">
        <f ca="1">IF([1]!Table910[[#This Row],[Code]]&lt;&gt;"",[1]!KalkulaceTable[[#This Row],[cena P1 CZ]],"")</f>
        <v>866.67700000000002</v>
      </c>
      <c r="E792" s="2">
        <f>IF([1]!Table910[[#This Row],[Code]]&lt;&gt;"",[1]!KalkulaceTable[[#This Row],[cena P1 SK]],"")</f>
        <v>35.699999999999996</v>
      </c>
    </row>
    <row r="793" spans="2:5" x14ac:dyDescent="0.3">
      <c r="B793" t="str">
        <f>IFERROR(IF([1]!KalkulaceTable[[#This Row],[Kód]]&lt;&gt;0,[1]!KalkulaceTable[[#This Row],[Kód]],""),"")</f>
        <v>HL700400</v>
      </c>
      <c r="C793" t="str">
        <f ca="1">IF([1]!Table910[[#This Row],[Code]]&lt;&gt;"",[1]!KalkulaceTable[[#This Row],[Název]],"")</f>
        <v>Saunová kamna HARVIA Virta HL70, černá</v>
      </c>
      <c r="D793" s="1">
        <f ca="1">IF([1]!Table910[[#This Row],[Code]]&lt;&gt;"",[1]!KalkulaceTable[[#This Row],[cena P1 CZ]],"")</f>
        <v>20119.287499999999</v>
      </c>
      <c r="E793" s="2">
        <f>IF([1]!Table910[[#This Row],[Code]]&lt;&gt;"",[1]!KalkulaceTable[[#This Row],[cena P1 SK]],"")</f>
        <v>828.75</v>
      </c>
    </row>
    <row r="794" spans="2:5" x14ac:dyDescent="0.3">
      <c r="B794" t="str">
        <f>IFERROR(IF([1]!KalkulaceTable[[#This Row],[Kód]]&lt;&gt;0,[1]!KalkulaceTable[[#This Row],[Kód]],""),"")</f>
        <v>HLWE754M</v>
      </c>
      <c r="C794" t="str">
        <f ca="1">IF([1]!Table910[[#This Row],[Code]]&lt;&gt;"",[1]!KalkulaceTable[[#This Row],[Název]],"")</f>
        <v>Saunová kamna Harvia Home Fin 7,5kW</v>
      </c>
      <c r="D794" s="1">
        <f ca="1">IF([1]!Table910[[#This Row],[Code]]&lt;&gt;"",[1]!KalkulaceTable[[#This Row],[cena P1 CZ]],"")</f>
        <v>11782.680166666667</v>
      </c>
      <c r="E794" s="2">
        <f>IF([1]!Table910[[#This Row],[Code]]&lt;&gt;"",[1]!KalkulaceTable[[#This Row],[cena P1 SK]],"")</f>
        <v>485.34999999999997</v>
      </c>
    </row>
    <row r="795" spans="2:5" x14ac:dyDescent="0.3">
      <c r="B795" t="str">
        <f>IFERROR(IF([1]!KalkulaceTable[[#This Row],[Kód]]&lt;&gt;0,[1]!KalkulaceTable[[#This Row],[Kód]],""),"")</f>
        <v>WZ90M</v>
      </c>
      <c r="C795" t="str">
        <f ca="1">IF([1]!Table910[[#This Row],[Code]]&lt;&gt;"",[1]!KalkulaceTable[[#This Row],[Název]],"")</f>
        <v>Zahnutý kouřovod Harvia 90°, 115 mm - lakovaný</v>
      </c>
      <c r="D795" s="1">
        <f ca="1">IF([1]!Table910[[#This Row],[Code]]&lt;&gt;"",[1]!KalkulaceTable[[#This Row],[cena P1 CZ]],"")</f>
        <v>1795.2595000000001</v>
      </c>
      <c r="E795" s="2">
        <f>IF([1]!Table910[[#This Row],[Code]]&lt;&gt;"",[1]!KalkulaceTable[[#This Row],[cena P1 SK]],"")</f>
        <v>73.95</v>
      </c>
    </row>
    <row r="796" spans="2:5" x14ac:dyDescent="0.3">
      <c r="B796" t="str">
        <f>IFERROR(IF([1]!KalkulaceTable[[#This Row],[Kód]]&lt;&gt;0,[1]!KalkulaceTable[[#This Row],[Kód]],""),"")</f>
        <v>WZ45ST</v>
      </c>
      <c r="C796" t="str">
        <f ca="1">IF([1]!Table910[[#This Row],[Code]]&lt;&gt;"",[1]!KalkulaceTable[[#This Row],[Název]],"")</f>
        <v>Zahnutý kouřovod Harvia 45°, 115 mm - nerezový</v>
      </c>
      <c r="D796" s="1">
        <f ca="1">IF([1]!Table910[[#This Row],[Code]]&lt;&gt;"",[1]!KalkulaceTable[[#This Row],[cena P1 CZ]],"")</f>
        <v>1795.2595000000001</v>
      </c>
      <c r="E796" s="2">
        <f>IF([1]!Table910[[#This Row],[Code]]&lt;&gt;"",[1]!KalkulaceTable[[#This Row],[cena P1 SK]],"")</f>
        <v>73.95</v>
      </c>
    </row>
    <row r="797" spans="2:5" x14ac:dyDescent="0.3">
      <c r="B797" t="str">
        <f>IFERROR(IF([1]!KalkulaceTable[[#This Row],[Kód]]&lt;&gt;0,[1]!KalkulaceTable[[#This Row],[Kód]],""),"")</f>
        <v>RGBWS2020CV</v>
      </c>
      <c r="C797" t="str">
        <f ca="1">IF([1]!Table910[[#This Row],[Code]]&lt;&gt;"",[1]!KalkulaceTable[[#This Row],[Název]],"")</f>
        <v>RGBW LED osvětlení s ovládací jednotkou Harvia Xenio pro Vario View Corner Large</v>
      </c>
      <c r="D797" s="1">
        <f ca="1">IF([1]!Table910[[#This Row],[Code]]&lt;&gt;"",[1]!KalkulaceTable[[#This Row],[cena P1 CZ]],"")</f>
        <v>12793.803333333333</v>
      </c>
      <c r="E797" s="2">
        <f>IF([1]!Table910[[#This Row],[Code]]&lt;&gt;"",[1]!KalkulaceTable[[#This Row],[cena P1 SK]],"")</f>
        <v>527</v>
      </c>
    </row>
    <row r="798" spans="2:5" x14ac:dyDescent="0.3">
      <c r="B798" t="str">
        <f>IFERROR(IF([1]!KalkulaceTable[[#This Row],[Kód]]&lt;&gt;0,[1]!KalkulaceTable[[#This Row],[Kód]],""),"")</f>
        <v>HPOE1104</v>
      </c>
      <c r="C798" t="str">
        <f ca="1">IF([1]!Table910[[#This Row],[Code]]&lt;&gt;"",[1]!KalkulaceTable[[#This Row],[Název]],"")</f>
        <v>Saunová kamna HARVIA Legend Home PO110E - černá</v>
      </c>
      <c r="D798" s="1">
        <f ca="1">IF([1]!Table910[[#This Row],[Code]]&lt;&gt;"",[1]!KalkulaceTable[[#This Row],[cena P1 CZ]],"")</f>
        <v>15971.618999999999</v>
      </c>
      <c r="E798" s="2">
        <f>IF([1]!Table910[[#This Row],[Code]]&lt;&gt;"",[1]!KalkulaceTable[[#This Row],[cena P1 SK]],"")</f>
        <v>657.9</v>
      </c>
    </row>
    <row r="799" spans="2:5" x14ac:dyDescent="0.3">
      <c r="B799" t="str">
        <f>IFERROR(IF([1]!KalkulaceTable[[#This Row],[Kód]]&lt;&gt;0,[1]!KalkulaceTable[[#This Row],[Kód]],""),"")</f>
        <v>FAMILY-M-S</v>
      </c>
      <c r="C799" t="str">
        <f ca="1">IF([1]!Table910[[#This Row],[Code]]&lt;&gt;"",[1]!KalkulaceTable[[#This Row],[Název]],"")</f>
        <v>Interiérová Sauna Harvia Family M - vybavená</v>
      </c>
      <c r="D799" s="1">
        <f ca="1">IF([1]!Table910[[#This Row],[Code]]&lt;&gt;"",[1]!KalkulaceTable[[#This Row],[cena P1 CZ]],"")</f>
        <v>91413.78833333333</v>
      </c>
      <c r="E799" s="2">
        <f>IF([1]!Table910[[#This Row],[Code]]&lt;&gt;"",[1]!KalkulaceTable[[#This Row],[cena P1 SK]],"")</f>
        <v>3765.5</v>
      </c>
    </row>
    <row r="800" spans="2:5" x14ac:dyDescent="0.3">
      <c r="B800" t="str">
        <f>IFERROR(IF([1]!KalkulaceTable[[#This Row],[Kód]]&lt;&gt;0,[1]!KalkulaceTable[[#This Row],[Kód]],""),"")</f>
        <v>WKLI20GM</v>
      </c>
      <c r="C800" t="str">
        <f ca="1">IF([1]!Table910[[#This Row],[Code]]&lt;&gt;"",[1]!KalkulaceTable[[#This Row],[Název]],"")</f>
        <v>Saunová kamna na dřevo HARVIA Linear 22 GreenFlame</v>
      </c>
      <c r="D800" s="1">
        <f ca="1">IF([1]!Table910[[#This Row],[Code]]&lt;&gt;"",[1]!KalkulaceTable[[#This Row],[cena P1 CZ]],"")</f>
        <v>18076.405999999999</v>
      </c>
      <c r="E800" s="2">
        <f>IF([1]!Table910[[#This Row],[Code]]&lt;&gt;"",[1]!KalkulaceTable[[#This Row],[cena P1 SK]],"")</f>
        <v>744.6</v>
      </c>
    </row>
    <row r="801" spans="2:5" x14ac:dyDescent="0.3">
      <c r="B801" t="str">
        <f>IFERROR(IF([1]!KalkulaceTable[[#This Row],[Kód]]&lt;&gt;0,[1]!KalkulaceTable[[#This Row],[Kód]],""),"")</f>
        <v>HPOE704</v>
      </c>
      <c r="C801" t="str">
        <f ca="1">IF([1]!Table910[[#This Row],[Code]]&lt;&gt;"",[1]!KalkulaceTable[[#This Row],[Název]],"")</f>
        <v>Saunová kamna HARVIA Legend Home PO70E - černá</v>
      </c>
      <c r="D801" s="1">
        <f ca="1">IF([1]!Table910[[#This Row],[Code]]&lt;&gt;"",[1]!KalkulaceTable[[#This Row],[cena P1 CZ]],"")</f>
        <v>14031.913333333334</v>
      </c>
      <c r="E801" s="2">
        <f>IF([1]!Table910[[#This Row],[Code]]&lt;&gt;"",[1]!KalkulaceTable[[#This Row],[cena P1 SK]],"")</f>
        <v>578</v>
      </c>
    </row>
    <row r="802" spans="2:5" x14ac:dyDescent="0.3">
      <c r="B802" t="str">
        <f>IFERROR(IF([1]!KalkulaceTable[[#This Row],[Kód]]&lt;&gt;0,[1]!KalkulaceTable[[#This Row],[Kód]],""),"")</f>
        <v>HME900400BX</v>
      </c>
      <c r="C802" t="str">
        <f ca="1">IF([1]!Table910[[#This Row],[Code]]&lt;&gt;"",[1]!KalkulaceTable[[#This Row],[Název]],"")</f>
        <v>Saunová kamna HARVIA Top Steel M90E - černá</v>
      </c>
      <c r="D802" s="1">
        <f ca="1">IF([1]!Table910[[#This Row],[Code]]&lt;&gt;"",[1]!KalkulaceTable[[#This Row],[cena P1 CZ]],"")</f>
        <v>5963.5631666666668</v>
      </c>
      <c r="E802" s="2">
        <f>IF([1]!Table910[[#This Row],[Code]]&lt;&gt;"",[1]!KalkulaceTable[[#This Row],[cena P1 SK]],"")</f>
        <v>245.65</v>
      </c>
    </row>
    <row r="803" spans="2:5" x14ac:dyDescent="0.3">
      <c r="B803" t="str">
        <f>IFERROR(IF([1]!KalkulaceTable[[#This Row],[Kód]]&lt;&gt;0,[1]!KalkulaceTable[[#This Row],[Kód]],""),"")</f>
        <v>WZ115030SP</v>
      </c>
      <c r="C803" t="str">
        <f ca="1">IF([1]!Table910[[#This Row],[Code]]&lt;&gt;"",[1]!KalkulaceTable[[#This Row],[Název]],"")</f>
        <v>Škrtící klapka Harvia, 115 mm, nerez</v>
      </c>
      <c r="D803" s="1">
        <f ca="1">IF([1]!Table910[[#This Row],[Code]]&lt;&gt;"",[1]!KalkulaceTable[[#This Row],[cena P1 CZ]],"")</f>
        <v>2187.3276666666666</v>
      </c>
      <c r="E803" s="2">
        <f>IF([1]!Table910[[#This Row],[Code]]&lt;&gt;"",[1]!KalkulaceTable[[#This Row],[cena P1 SK]],"")</f>
        <v>90.1</v>
      </c>
    </row>
    <row r="804" spans="2:5" x14ac:dyDescent="0.3">
      <c r="B804" t="str">
        <f>IFERROR(IF([1]!KalkulaceTable[[#This Row],[Kód]]&lt;&gt;0,[1]!KalkulaceTable[[#This Row],[Kód]],""),"")</f>
        <v>HLWE604M</v>
      </c>
      <c r="C804" t="str">
        <f ca="1">IF([1]!Table910[[#This Row],[Code]]&lt;&gt;"",[1]!KalkulaceTable[[#This Row],[Název]],"")</f>
        <v>Saunová kamna Harvia Home Fin 6kW</v>
      </c>
      <c r="D804" s="1">
        <f ca="1">IF([1]!Table910[[#This Row],[Code]]&lt;&gt;"",[1]!KalkulaceTable[[#This Row],[cena P1 CZ]],"")</f>
        <v>11555.693333333335</v>
      </c>
      <c r="E804" s="2">
        <f>IF([1]!Table910[[#This Row],[Code]]&lt;&gt;"",[1]!KalkulaceTable[[#This Row],[cena P1 SK]],"")</f>
        <v>476</v>
      </c>
    </row>
    <row r="805" spans="2:5" x14ac:dyDescent="0.3">
      <c r="B805" t="str">
        <f>IFERROR(IF([1]!KalkulaceTable[[#This Row],[Kód]]&lt;&gt;0,[1]!KalkulaceTable[[#This Row],[Kód]],""),"")</f>
        <v>SAC00110M</v>
      </c>
      <c r="C805" t="str">
        <f ca="1">IF([1]!Table910[[#This Row],[Code]]&lt;&gt;"",[1]!KalkulaceTable[[#This Row],[Název]],"")</f>
        <v>Mentolové krystaly Harvia do sauny, 50g</v>
      </c>
      <c r="D805" s="1">
        <f ca="1">IF([1]!Table910[[#This Row],[Code]]&lt;&gt;"",[1]!KalkulaceTable[[#This Row],[cena P1 CZ]],"")</f>
        <v>319.84508333333332</v>
      </c>
      <c r="E805" s="2">
        <f>IF([1]!Table910[[#This Row],[Code]]&lt;&gt;"",[1]!KalkulaceTable[[#This Row],[cena P1 SK]],"")</f>
        <v>13.174999999999999</v>
      </c>
    </row>
    <row r="806" spans="2:5" x14ac:dyDescent="0.3">
      <c r="B806" t="str">
        <f>IFERROR(IF([1]!KalkulaceTable[[#This Row],[Kód]]&lt;&gt;0,[1]!KalkulaceTable[[#This Row],[Kód]],""),"")</f>
        <v>HRL260400</v>
      </c>
      <c r="C806" t="str">
        <f ca="1">IF([1]!Table910[[#This Row],[Code]]&lt;&gt;"",[1]!KalkulaceTable[[#This Row],[Název]],"")</f>
        <v>Saunová kamna HARVIA Profi L26</v>
      </c>
      <c r="D806" s="1">
        <f ca="1">IF([1]!Table910[[#This Row],[Code]]&lt;&gt;"",[1]!KalkulaceTable[[#This Row],[cena P1 CZ]],"")</f>
        <v>50845.050666666662</v>
      </c>
      <c r="E806" s="2">
        <f>IF([1]!Table910[[#This Row],[Code]]&lt;&gt;"",[1]!KalkulaceTable[[#This Row],[cena P1 SK]],"")</f>
        <v>2094.4</v>
      </c>
    </row>
    <row r="807" spans="2:5" x14ac:dyDescent="0.3">
      <c r="B807" t="str">
        <f>IFERROR(IF([1]!KalkulaceTable[[#This Row],[Kód]]&lt;&gt;0,[1]!KalkulaceTable[[#This Row],[Kód]],""),"")</f>
        <v>WHP500M</v>
      </c>
      <c r="C807" t="str">
        <f ca="1">IF([1]!Table910[[#This Row],[Code]]&lt;&gt;"",[1]!KalkulaceTable[[#This Row],[Název]],"")</f>
        <v>Komínový element Harvia 500 mm, lakovaná ocel, black</v>
      </c>
      <c r="D807" s="1">
        <f ca="1">IF([1]!Table910[[#This Row],[Code]]&lt;&gt;"",[1]!KalkulaceTable[[#This Row],[cena P1 CZ]],"")</f>
        <v>4498.4663333333338</v>
      </c>
      <c r="E807" s="2">
        <f>IF([1]!Table910[[#This Row],[Code]]&lt;&gt;"",[1]!KalkulaceTable[[#This Row],[cena P1 SK]],"")</f>
        <v>185.29999999999998</v>
      </c>
    </row>
    <row r="808" spans="2:5" x14ac:dyDescent="0.3">
      <c r="B808" t="str">
        <f>IFERROR(IF([1]!KalkulaceTable[[#This Row],[Kód]]&lt;&gt;0,[1]!KalkulaceTable[[#This Row],[Kód]],""),"")</f>
        <v>AC3055</v>
      </c>
      <c r="C808" t="str">
        <f ca="1">IF([1]!Table910[[#This Row],[Code]]&lt;&gt;"",[1]!KalkulaceTable[[#This Row],[Název]],"")</f>
        <v>Saunové kameny HARVIA ELITE PRO, 10-15 cm, 20kg, dolerit olivín</v>
      </c>
      <c r="D808" s="1">
        <f ca="1">IF([1]!Table910[[#This Row],[Code]]&lt;&gt;"",[1]!KalkulaceTable[[#This Row],[cena P1 CZ]],"")</f>
        <v>1576.5267333333334</v>
      </c>
      <c r="E808" s="2">
        <f>IF([1]!Table910[[#This Row],[Code]]&lt;&gt;"",[1]!KalkulaceTable[[#This Row],[cena P1 SK]],"")</f>
        <v>64.94</v>
      </c>
    </row>
    <row r="809" spans="2:5" x14ac:dyDescent="0.3">
      <c r="B809" t="str">
        <f>IFERROR(IF([1]!KalkulaceTable[[#This Row],[Kód]]&lt;&gt;0,[1]!KalkulaceTable[[#This Row],[Kód]],""),"")</f>
        <v>AC3050</v>
      </c>
      <c r="C809" t="str">
        <f ca="1">IF([1]!Table910[[#This Row],[Code]]&lt;&gt;"",[1]!KalkulaceTable[[#This Row],[Název]],"")</f>
        <v>Saunové kameny HARVIA ELITE PRO, 5-10 cm, 20kg, dolerit olivín</v>
      </c>
      <c r="D809" s="1">
        <f ca="1">IF([1]!Table910[[#This Row],[Code]]&lt;&gt;"",[1]!KalkulaceTable[[#This Row],[cena P1 CZ]],"")</f>
        <v>1576.5267333333334</v>
      </c>
      <c r="E809" s="2">
        <f>IF([1]!Table910[[#This Row],[Code]]&lt;&gt;"",[1]!KalkulaceTable[[#This Row],[cena P1 SK]],"")</f>
        <v>64.94</v>
      </c>
    </row>
    <row r="810" spans="2:5" x14ac:dyDescent="0.3">
      <c r="B810" t="str">
        <f>IFERROR(IF([1]!KalkulaceTable[[#This Row],[Kód]]&lt;&gt;0,[1]!KalkulaceTable[[#This Row],[Kód]],""),"")</f>
        <v>WL400</v>
      </c>
      <c r="C810" t="str">
        <f ca="1">IF([1]!Table910[[#This Row],[Code]]&lt;&gt;"",[1]!KalkulaceTable[[#This Row],[Název]],"")</f>
        <v>Ochranný štít Harvia - boční M1, M2, M3/SL</v>
      </c>
      <c r="D810" s="1">
        <f ca="1">IF([1]!Table910[[#This Row],[Code]]&lt;&gt;"",[1]!KalkulaceTable[[#This Row],[cena P1 CZ]],"")</f>
        <v>2661.9364999999998</v>
      </c>
      <c r="E810" s="2">
        <f>IF([1]!Table910[[#This Row],[Code]]&lt;&gt;"",[1]!KalkulaceTable[[#This Row],[cena P1 SK]],"")</f>
        <v>109.64999999999999</v>
      </c>
    </row>
    <row r="811" spans="2:5" x14ac:dyDescent="0.3">
      <c r="B811" t="str">
        <f>IFERROR(IF([1]!KalkulaceTable[[#This Row],[Kód]]&lt;&gt;0,[1]!KalkulaceTable[[#This Row],[Kód]],""),"")</f>
        <v>HRKG150400S</v>
      </c>
      <c r="C811" t="str">
        <f ca="1">IF([1]!Table910[[#This Row],[Code]]&lt;&gt;"",[1]!KalkulaceTable[[#This Row],[Název]],"")</f>
        <v>Saunová kamna HARVIA Club Combi K15GS</v>
      </c>
      <c r="D811" s="1">
        <f ca="1">IF([1]!Table910[[#This Row],[Code]]&lt;&gt;"",[1]!KalkulaceTable[[#This Row],[cena P1 CZ]],"")</f>
        <v>38979.829833333337</v>
      </c>
      <c r="E811" s="2">
        <f>IF([1]!Table910[[#This Row],[Code]]&lt;&gt;"",[1]!KalkulaceTable[[#This Row],[cena P1 SK]],"")</f>
        <v>1605.6499999999999</v>
      </c>
    </row>
    <row r="812" spans="2:5" x14ac:dyDescent="0.3">
      <c r="B812" t="str">
        <f>IFERROR(IF([1]!KalkulaceTable[[#This Row],[Kód]]&lt;&gt;0,[1]!KalkulaceTable[[#This Row],[Kód]],""),"")</f>
        <v>WZ020115</v>
      </c>
      <c r="C812" t="str">
        <f ca="1">IF([1]!Table910[[#This Row],[Code]]&lt;&gt;"",[1]!KalkulaceTable[[#This Row],[Název]],"")</f>
        <v>Příruba Harvia, nerez</v>
      </c>
      <c r="D812" s="1">
        <f ca="1">IF([1]!Table910[[#This Row],[Code]]&lt;&gt;"",[1]!KalkulaceTable[[#This Row],[cena P1 CZ]],"")</f>
        <v>1052.3935000000001</v>
      </c>
      <c r="E812" s="2">
        <f>IF([1]!Table910[[#This Row],[Code]]&lt;&gt;"",[1]!KalkulaceTable[[#This Row],[cena P1 SK]],"")</f>
        <v>43.35</v>
      </c>
    </row>
    <row r="813" spans="2:5" x14ac:dyDescent="0.3">
      <c r="B813" t="str">
        <f>IFERROR(IF([1]!KalkulaceTable[[#This Row],[Kód]]&lt;&gt;0,[1]!KalkulaceTable[[#This Row],[Kód]],""),"")</f>
        <v>HRKG135400S</v>
      </c>
      <c r="C813" t="str">
        <f ca="1">IF([1]!Table910[[#This Row],[Code]]&lt;&gt;"",[1]!KalkulaceTable[[#This Row],[Název]],"")</f>
        <v>Saunová kamna HARVIA Club Combi K13,5GS</v>
      </c>
      <c r="D813" s="1">
        <f ca="1">IF([1]!Table910[[#This Row],[Code]]&lt;&gt;"",[1]!KalkulaceTable[[#This Row],[cena P1 CZ]],"")</f>
        <v>36359.163666666667</v>
      </c>
      <c r="E813" s="2">
        <f>IF([1]!Table910[[#This Row],[Code]]&lt;&gt;"",[1]!KalkulaceTable[[#This Row],[cena P1 SK]],"")</f>
        <v>1497.7</v>
      </c>
    </row>
    <row r="814" spans="2:5" x14ac:dyDescent="0.3">
      <c r="B814" t="str">
        <f>IFERROR(IF([1]!KalkulaceTable[[#This Row],[Kód]]&lt;&gt;0,[1]!KalkulaceTable[[#This Row],[Kód]],""),"")</f>
        <v>CX1704XW</v>
      </c>
      <c r="C814" t="str">
        <f ca="1">IF([1]!Table910[[#This Row],[Code]]&lt;&gt;"",[1]!KalkulaceTable[[#This Row],[Název]],"")</f>
        <v>Řídící jednotka HARVIA Xenio CX170 WIFI</v>
      </c>
      <c r="D814" s="1">
        <f ca="1">IF([1]!Table910[[#This Row],[Code]]&lt;&gt;"",[1]!KalkulaceTable[[#This Row],[cena P1 CZ]],"")</f>
        <v>14589.062833333332</v>
      </c>
      <c r="E814" s="2">
        <f>IF([1]!Table910[[#This Row],[Code]]&lt;&gt;"",[1]!KalkulaceTable[[#This Row],[cena P1 SK]],"")</f>
        <v>600.94999999999993</v>
      </c>
    </row>
    <row r="815" spans="2:5" x14ac:dyDescent="0.3">
      <c r="B815" t="str">
        <f>IFERROR(IF([1]!KalkulaceTable[[#This Row],[Kód]]&lt;&gt;0,[1]!KalkulaceTable[[#This Row],[Kód]],""),"")</f>
        <v>HWF-F-M</v>
      </c>
      <c r="C815" t="str">
        <f ca="1">IF([1]!Table910[[#This Row],[Code]]&lt;&gt;"",[1]!KalkulaceTable[[#This Row],[Název]],"")</f>
        <v>Filtrační vložka pro úpravnu vody HARVIA, vel. M</v>
      </c>
      <c r="D815" s="1">
        <f ca="1">IF([1]!Table910[[#This Row],[Code]]&lt;&gt;"",[1]!KalkulaceTable[[#This Row],[cena P1 CZ]],"")</f>
        <v>4704.8180000000002</v>
      </c>
      <c r="E815" s="2">
        <f>IF([1]!Table910[[#This Row],[Code]]&lt;&gt;"",[1]!KalkulaceTable[[#This Row],[cena P1 SK]],"")</f>
        <v>193.79999999999998</v>
      </c>
    </row>
    <row r="816" spans="2:5" x14ac:dyDescent="0.3">
      <c r="B816" t="str">
        <f>IFERROR(IF([1]!KalkulaceTable[[#This Row],[Kód]]&lt;&gt;0,[1]!KalkulaceTable[[#This Row],[Kód]],""),"")</f>
        <v>WHP500</v>
      </c>
      <c r="C816" t="str">
        <f ca="1">IF([1]!Table910[[#This Row],[Code]]&lt;&gt;"",[1]!KalkulaceTable[[#This Row],[Název]],"")</f>
        <v>Komínový element Harvia 500 mm, steel</v>
      </c>
      <c r="D816" s="1">
        <f ca="1">IF([1]!Table910[[#This Row],[Code]]&lt;&gt;"",[1]!KalkulaceTable[[#This Row],[cena P1 CZ]],"")</f>
        <v>3755.6003333333333</v>
      </c>
      <c r="E816" s="2">
        <f>IF([1]!Table910[[#This Row],[Code]]&lt;&gt;"",[1]!KalkulaceTable[[#This Row],[cena P1 SK]],"")</f>
        <v>154.69999999999999</v>
      </c>
    </row>
    <row r="817" spans="2:5" x14ac:dyDescent="0.3">
      <c r="B817" t="str">
        <f>IFERROR(IF([1]!KalkulaceTable[[#This Row],[Kód]]&lt;&gt;0,[1]!KalkulaceTable[[#This Row],[Kód]],""),"")</f>
        <v>HSE105400</v>
      </c>
      <c r="C817" t="str">
        <f ca="1">IF([1]!Table910[[#This Row],[Code]]&lt;&gt;"",[1]!KalkulaceTable[[#This Row],[Název]],"")</f>
        <v>Saunová kamna HARVIA Senator T10,5</v>
      </c>
      <c r="D817" s="1">
        <f ca="1">IF([1]!Table910[[#This Row],[Code]]&lt;&gt;"",[1]!KalkulaceTable[[#This Row],[cena P1 CZ]],"")</f>
        <v>14238.265000000001</v>
      </c>
      <c r="E817" s="2">
        <f>IF([1]!Table910[[#This Row],[Code]]&lt;&gt;"",[1]!KalkulaceTable[[#This Row],[cena P1 SK]],"")</f>
        <v>586.5</v>
      </c>
    </row>
    <row r="818" spans="2:5" x14ac:dyDescent="0.3">
      <c r="B818" t="str">
        <f>IFERROR(IF([1]!KalkulaceTable[[#This Row],[Kód]]&lt;&gt;0,[1]!KalkulaceTable[[#This Row],[Kód]],""),"")</f>
        <v>RGBWS1212SV</v>
      </c>
      <c r="C818" t="str">
        <f ca="1">IF([1]!Table910[[#This Row],[Code]]&lt;&gt;"",[1]!KalkulaceTable[[#This Row],[Název]],"")</f>
        <v>RGBW LED osvětlení s ovládací jednotkou Harvia Xenio pro Vario View Mini</v>
      </c>
      <c r="D818" s="1">
        <f ca="1">IF([1]!Table910[[#This Row],[Code]]&lt;&gt;"",[1]!KalkulaceTable[[#This Row],[cena P1 CZ]],"")</f>
        <v>9079.4733333333334</v>
      </c>
      <c r="E818" s="2">
        <f>IF([1]!Table910[[#This Row],[Code]]&lt;&gt;"",[1]!KalkulaceTable[[#This Row],[cena P1 SK]],"")</f>
        <v>374</v>
      </c>
    </row>
    <row r="819" spans="2:5" x14ac:dyDescent="0.3">
      <c r="B819" t="str">
        <f>IFERROR(IF([1]!KalkulaceTable[[#This Row],[Kód]]&lt;&gt;0,[1]!KalkulaceTable[[#This Row],[Kód]],""),"")</f>
        <v>HWF-F-S</v>
      </c>
      <c r="C819" t="str">
        <f ca="1">IF([1]!Table910[[#This Row],[Code]]&lt;&gt;"",[1]!KalkulaceTable[[#This Row],[Název]],"")</f>
        <v>Filtrační vložka pro úpravnu vody HARVIA, vel. S</v>
      </c>
      <c r="D819" s="1">
        <f ca="1">IF([1]!Table910[[#This Row],[Code]]&lt;&gt;"",[1]!KalkulaceTable[[#This Row],[cena P1 CZ]],"")</f>
        <v>3446.0728333333332</v>
      </c>
      <c r="E819" s="2">
        <f>IF([1]!Table910[[#This Row],[Code]]&lt;&gt;"",[1]!KalkulaceTable[[#This Row],[cena P1 SK]],"")</f>
        <v>141.94999999999999</v>
      </c>
    </row>
    <row r="820" spans="2:5" x14ac:dyDescent="0.3">
      <c r="B820" t="str">
        <f>IFERROR(IF([1]!KalkulaceTable[[#This Row],[Kód]]&lt;&gt;0,[1]!KalkulaceTable[[#This Row],[Kód]],""),"")</f>
        <v>HPC904XE</v>
      </c>
      <c r="C820" t="str">
        <f ca="1">IF([1]!Table910[[#This Row],[Code]]&lt;&gt;"",[1]!KalkulaceTable[[#This Row],[Název]],"")</f>
        <v>Saunová kamna HARVIA Cilindro PC90XE - steel</v>
      </c>
      <c r="D820" s="1">
        <f ca="1">IF([1]!Table910[[#This Row],[Code]]&lt;&gt;"",[1]!KalkulaceTable[[#This Row],[cena P1 CZ]],"")</f>
        <v>16095.429999999998</v>
      </c>
      <c r="E820" s="2">
        <f>IF([1]!Table910[[#This Row],[Code]]&lt;&gt;"",[1]!KalkulaceTable[[#This Row],[cena P1 SK]],"")</f>
        <v>663</v>
      </c>
    </row>
    <row r="821" spans="2:5" x14ac:dyDescent="0.3">
      <c r="B821" t="str">
        <f>IFERROR(IF([1]!KalkulaceTable[[#This Row],[Kód]]&lt;&gt;0,[1]!KalkulaceTable[[#This Row],[Kód]],""),"")</f>
        <v>HL220400</v>
      </c>
      <c r="C821" t="str">
        <f ca="1">IF([1]!Table910[[#This Row],[Code]]&lt;&gt;"",[1]!KalkulaceTable[[#This Row],[Název]],"")</f>
        <v>Saunová kamna HARVIA Virta Pro HL220, černá</v>
      </c>
      <c r="D821" s="1">
        <f ca="1">IF([1]!Table910[[#This Row],[Code]]&lt;&gt;"",[1]!KalkulaceTable[[#This Row],[cena P1 CZ]],"")</f>
        <v>57076.870999999992</v>
      </c>
      <c r="E821" s="2">
        <f>IF([1]!Table910[[#This Row],[Code]]&lt;&gt;"",[1]!KalkulaceTable[[#This Row],[cena P1 SK]],"")</f>
        <v>2351.1</v>
      </c>
    </row>
    <row r="822" spans="2:5" x14ac:dyDescent="0.3">
      <c r="B822" t="str">
        <f>IFERROR(IF([1]!KalkulaceTable[[#This Row],[Kód]]&lt;&gt;0,[1]!KalkulaceTable[[#This Row],[Kód]],""),"")</f>
        <v>SAC00200EM</v>
      </c>
      <c r="C822" t="str">
        <f ca="1">IF([1]!Table910[[#This Row],[Code]]&lt;&gt;"",[1]!KalkulaceTable[[#This Row],[Název]],"")</f>
        <v>Peelingová sůl Harvia - Eucamentol, 200g</v>
      </c>
      <c r="D822" s="1">
        <f ca="1">IF([1]!Table910[[#This Row],[Code]]&lt;&gt;"",[1]!KalkulaceTable[[#This Row],[cena P1 CZ]],"")</f>
        <v>222.85980000000004</v>
      </c>
      <c r="E822" s="2">
        <f>IF([1]!Table910[[#This Row],[Code]]&lt;&gt;"",[1]!KalkulaceTable[[#This Row],[cena P1 SK]],"")</f>
        <v>9.18</v>
      </c>
    </row>
    <row r="823" spans="2:5" x14ac:dyDescent="0.3">
      <c r="B823" t="str">
        <f>IFERROR(IF([1]!KalkulaceTable[[#This Row],[Kód]]&lt;&gt;0,[1]!KalkulaceTable[[#This Row],[Kód]],""),"")</f>
        <v>SAC00201EM</v>
      </c>
      <c r="C823" t="str">
        <f ca="1">IF([1]!Table910[[#This Row],[Code]]&lt;&gt;"",[1]!KalkulaceTable[[#This Row],[Název]],"")</f>
        <v>Peelingová sůl Harvia - Eucamentol, 1kg</v>
      </c>
      <c r="D823" s="1">
        <f ca="1">IF([1]!Table910[[#This Row],[Code]]&lt;&gt;"",[1]!KalkulaceTable[[#This Row],[cena P1 CZ]],"")</f>
        <v>532.3873000000001</v>
      </c>
      <c r="E823" s="2">
        <f>IF([1]!Table910[[#This Row],[Code]]&lt;&gt;"",[1]!KalkulaceTable[[#This Row],[cena P1 SK]],"")</f>
        <v>21.93</v>
      </c>
    </row>
    <row r="824" spans="2:5" x14ac:dyDescent="0.3">
      <c r="B824" t="str">
        <f>IFERROR(IF([1]!KalkulaceTable[[#This Row],[Kód]]&lt;&gt;0,[1]!KalkulaceTable[[#This Row],[Kód]],""),"")</f>
        <v>WZ45M</v>
      </c>
      <c r="C824" t="str">
        <f ca="1">IF([1]!Table910[[#This Row],[Code]]&lt;&gt;"",[1]!KalkulaceTable[[#This Row],[Název]],"")</f>
        <v>Zahnutý kouřovod Harvia 45°, 115 mm - lakovaný</v>
      </c>
      <c r="D824" s="1">
        <f ca="1">IF([1]!Table910[[#This Row],[Code]]&lt;&gt;"",[1]!KalkulaceTable[[#This Row],[cena P1 CZ]],"")</f>
        <v>1588.9078333333332</v>
      </c>
      <c r="E824" s="2">
        <f>IF([1]!Table910[[#This Row],[Code]]&lt;&gt;"",[1]!KalkulaceTable[[#This Row],[cena P1 SK]],"")</f>
        <v>65.45</v>
      </c>
    </row>
    <row r="825" spans="2:5" x14ac:dyDescent="0.3">
      <c r="B825" t="str">
        <f>IFERROR(IF([1]!KalkulaceTable[[#This Row],[Kód]]&lt;&gt;0,[1]!KalkulaceTable[[#This Row],[Kód]],""),"")</f>
        <v>WL425</v>
      </c>
      <c r="C825" t="str">
        <f ca="1">IF([1]!Table910[[#This Row],[Code]]&lt;&gt;"",[1]!KalkulaceTable[[#This Row],[Název]],"")</f>
        <v>Ochranný štít pro HARVIA 16/boční</v>
      </c>
      <c r="D825" s="1">
        <f ca="1">IF([1]!Table910[[#This Row],[Code]]&lt;&gt;"",[1]!KalkulaceTable[[#This Row],[cena P1 CZ]],"")</f>
        <v>2971.4639999999999</v>
      </c>
      <c r="E825" s="2">
        <f>IF([1]!Table910[[#This Row],[Code]]&lt;&gt;"",[1]!KalkulaceTable[[#This Row],[cena P1 SK]],"")</f>
        <v>122.39999999999999</v>
      </c>
    </row>
    <row r="826" spans="2:5" x14ac:dyDescent="0.3">
      <c r="B826" t="str">
        <f>IFERROR(IF([1]!KalkulaceTable[[#This Row],[Kód]]&lt;&gt;0,[1]!KalkulaceTable[[#This Row],[Kód]],""),"")</f>
        <v>WZ45ML</v>
      </c>
      <c r="C826" t="str">
        <f ca="1">IF([1]!Table910[[#This Row],[Code]]&lt;&gt;"",[1]!KalkulaceTable[[#This Row],[Název]],"")</f>
        <v>Prodloužení pro zahnutý kouřovod Harvia 45°, 115 mm - lakovaný</v>
      </c>
      <c r="D826" s="1">
        <f ca="1">IF([1]!Table910[[#This Row],[Code]]&lt;&gt;"",[1]!KalkulaceTable[[#This Row],[cena P1 CZ]],"")</f>
        <v>825.40666666666664</v>
      </c>
      <c r="E826" s="2">
        <f>IF([1]!Table910[[#This Row],[Code]]&lt;&gt;"",[1]!KalkulaceTable[[#This Row],[cena P1 SK]],"")</f>
        <v>34</v>
      </c>
    </row>
    <row r="827" spans="2:5" x14ac:dyDescent="0.3">
      <c r="B827" t="str">
        <f>IFERROR(IF([1]!KalkulaceTable[[#This Row],[Kód]]&lt;&gt;0,[1]!KalkulaceTable[[#This Row],[Kód]],""),"")</f>
        <v>HSW450400</v>
      </c>
      <c r="C827" t="str">
        <f ca="1">IF([1]!Table910[[#This Row],[Code]]&lt;&gt;"",[1]!KalkulaceTable[[#This Row],[Název]],"")</f>
        <v>Saunová kamna HARVIA The Wall 4,5kW</v>
      </c>
      <c r="D827" s="1">
        <f ca="1">IF([1]!Table910[[#This Row],[Code]]&lt;&gt;"",[1]!KalkulaceTable[[#This Row],[cena P1 CZ]],"")</f>
        <v>7449.2951666666668</v>
      </c>
      <c r="E827" s="2">
        <f>IF([1]!Table910[[#This Row],[Code]]&lt;&gt;"",[1]!KalkulaceTable[[#This Row],[cena P1 SK]],"")</f>
        <v>306.84999999999997</v>
      </c>
    </row>
    <row r="828" spans="2:5" x14ac:dyDescent="0.3">
      <c r="B828" t="str">
        <f>IFERROR(IF([1]!KalkulaceTable[[#This Row],[Kód]]&lt;&gt;0,[1]!KalkulaceTable[[#This Row],[Kód]],""),"")</f>
        <v>QUBE-L6</v>
      </c>
      <c r="C828" t="str">
        <f ca="1">IF([1]!Table910[[#This Row],[Code]]&lt;&gt;"",[1]!KalkulaceTable[[#This Row],[Název]],"")</f>
        <v>Bezpečnostní ohrádka Harvia ke kamnům Qube (12kW, 15kW) - lípa</v>
      </c>
      <c r="D828" s="1">
        <f ca="1">IF([1]!Table910[[#This Row],[Code]]&lt;&gt;"",[1]!KalkulaceTable[[#This Row],[cena P1 CZ]],"")</f>
        <v>4044.4926666666665</v>
      </c>
      <c r="E828" s="2">
        <f>IF([1]!Table910[[#This Row],[Code]]&lt;&gt;"",[1]!KalkulaceTable[[#This Row],[cena P1 SK]],"")</f>
        <v>166.6</v>
      </c>
    </row>
    <row r="829" spans="2:5" x14ac:dyDescent="0.3">
      <c r="B829" t="str">
        <f>IFERROR(IF([1]!KalkulaceTable[[#This Row],[Kód]]&lt;&gt;0,[1]!KalkulaceTable[[#This Row],[Kód]],""),"")</f>
        <v>WZ030115</v>
      </c>
      <c r="C829" t="str">
        <f ca="1">IF([1]!Table910[[#This Row],[Code]]&lt;&gt;"",[1]!KalkulaceTable[[#This Row],[Název]],"")</f>
        <v>Uzávěr proti dešti Harvia, 115 mm, nerez</v>
      </c>
      <c r="D829" s="1">
        <f ca="1">IF([1]!Table910[[#This Row],[Code]]&lt;&gt;"",[1]!KalkulaceTable[[#This Row],[cena P1 CZ]],"")</f>
        <v>969.85283333333325</v>
      </c>
      <c r="E829" s="2">
        <f>IF([1]!Table910[[#This Row],[Code]]&lt;&gt;"",[1]!KalkulaceTable[[#This Row],[cena P1 SK]],"")</f>
        <v>39.949999999999996</v>
      </c>
    </row>
    <row r="830" spans="2:5" x14ac:dyDescent="0.3">
      <c r="B830" t="str">
        <f>IFERROR(IF([1]!KalkulaceTable[[#This Row],[Kód]]&lt;&gt;0,[1]!KalkulaceTable[[#This Row],[Kód]],""),"")</f>
        <v>SAC00200HO</v>
      </c>
      <c r="C830" t="str">
        <f ca="1">IF([1]!Table910[[#This Row],[Code]]&lt;&gt;"",[1]!KalkulaceTable[[#This Row],[Název]],"")</f>
        <v>Peelingová sůl Harvia - Med, 200g</v>
      </c>
      <c r="D830" s="1">
        <f ca="1">IF([1]!Table910[[#This Row],[Code]]&lt;&gt;"",[1]!KalkulaceTable[[#This Row],[cena P1 CZ]],"")</f>
        <v>222.85980000000004</v>
      </c>
      <c r="E830" s="2">
        <f>IF([1]!Table910[[#This Row],[Code]]&lt;&gt;"",[1]!KalkulaceTable[[#This Row],[cena P1 SK]],"")</f>
        <v>9.18</v>
      </c>
    </row>
    <row r="831" spans="2:5" x14ac:dyDescent="0.3">
      <c r="B831" t="str">
        <f>IFERROR(IF([1]!KalkulaceTable[[#This Row],[Kód]]&lt;&gt;0,[1]!KalkulaceTable[[#This Row],[Kód]],""),"")</f>
        <v>WL500</v>
      </c>
      <c r="C831" t="str">
        <f ca="1">IF([1]!Table910[[#This Row],[Code]]&lt;&gt;"",[1]!KalkulaceTable[[#This Row],[Název]],"")</f>
        <v>Ochranný štít Harvia - boční 20 Pro/SL/Duo, 20 Boiler/20 SL Boiler</v>
      </c>
      <c r="D831" s="1">
        <f ca="1">IF([1]!Table910[[#This Row],[Code]]&lt;&gt;"",[1]!KalkulaceTable[[#This Row],[cena P1 CZ]],"")</f>
        <v>2868.2881666666667</v>
      </c>
      <c r="E831" s="2">
        <f>IF([1]!Table910[[#This Row],[Code]]&lt;&gt;"",[1]!KalkulaceTable[[#This Row],[cena P1 SK]],"")</f>
        <v>118.14999999999999</v>
      </c>
    </row>
    <row r="832" spans="2:5" x14ac:dyDescent="0.3">
      <c r="B832" t="str">
        <f>IFERROR(IF([1]!KalkulaceTable[[#This Row],[Kód]]&lt;&gt;0,[1]!KalkulaceTable[[#This Row],[Kód]],""),"")</f>
        <v>HRKG150400</v>
      </c>
      <c r="C832" t="str">
        <f ca="1">IF([1]!Table910[[#This Row],[Code]]&lt;&gt;"",[1]!KalkulaceTable[[#This Row],[Název]],"")</f>
        <v>Saunová kamna HARVIA Club K15G</v>
      </c>
      <c r="D832" s="1">
        <f ca="1">IF([1]!Table910[[#This Row],[Code]]&lt;&gt;"",[1]!KalkulaceTable[[#This Row],[cena P1 CZ]],"")</f>
        <v>21563.749166666668</v>
      </c>
      <c r="E832" s="2">
        <f>IF([1]!Table910[[#This Row],[Code]]&lt;&gt;"",[1]!KalkulaceTable[[#This Row],[cena P1 SK]],"")</f>
        <v>888.25</v>
      </c>
    </row>
    <row r="833" spans="2:5" x14ac:dyDescent="0.3">
      <c r="B833" t="str">
        <f>IFERROR(IF([1]!KalkulaceTable[[#This Row],[Kód]]&lt;&gt;0,[1]!KalkulaceTable[[#This Row],[Kód]],""),"")</f>
        <v>HSW800400M</v>
      </c>
      <c r="C833" t="str">
        <f ca="1">IF([1]!Table910[[#This Row],[Code]]&lt;&gt;"",[1]!KalkulaceTable[[#This Row],[Název]],"")</f>
        <v>Saunová kamna HARVIA The Wall 8kW - černá</v>
      </c>
      <c r="D833" s="1">
        <f ca="1">IF([1]!Table910[[#This Row],[Code]]&lt;&gt;"",[1]!KalkulaceTable[[#This Row],[cena P1 CZ]],"")</f>
        <v>8769.9458333333332</v>
      </c>
      <c r="E833" s="2">
        <f>IF([1]!Table910[[#This Row],[Code]]&lt;&gt;"",[1]!KalkulaceTable[[#This Row],[cena P1 SK]],"")</f>
        <v>361.25</v>
      </c>
    </row>
    <row r="834" spans="2:5" x14ac:dyDescent="0.3">
      <c r="B834" t="str">
        <f>IFERROR(IF([1]!KalkulaceTable[[#This Row],[Kód]]&lt;&gt;0,[1]!KalkulaceTable[[#This Row],[Kód]],""),"")</f>
        <v>SFE-D530</v>
      </c>
      <c r="C834" t="str">
        <f ca="1">IF([1]!Table910[[#This Row],[Code]]&lt;&gt;"",[1]!KalkulaceTable[[#This Row],[Název]],"")</f>
        <v>Bezpečnostní čidlo/ohrádka nad kamna, HARVIA heater-check, kulatý, 530mm</v>
      </c>
      <c r="D834" s="1">
        <f ca="1">IF([1]!Table910[[#This Row],[Code]]&lt;&gt;"",[1]!KalkulaceTable[[#This Row],[cena P1 CZ]],"")</f>
        <v>5468.3191666666662</v>
      </c>
      <c r="E834" s="2">
        <f>IF([1]!Table910[[#This Row],[Code]]&lt;&gt;"",[1]!KalkulaceTable[[#This Row],[cena P1 SK]],"")</f>
        <v>225.25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2026-02-03T07:47:02Z</dcterms:created>
  <dcterms:modified xsi:type="dcterms:W3CDTF">2026-02-03T07:51:06Z</dcterms:modified>
</cp:coreProperties>
</file>